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csnas\FileServer\1800.聯合採購室\★工案採購管理\★ 採購管理\【KACSPU1150702】台中營業處竹苗廠中央空調冰水主機汰換⼯程\2-上網公告\"/>
    </mc:Choice>
  </mc:AlternateContent>
  <bookViews>
    <workbookView xWindow="0" yWindow="0" windowWidth="28800" windowHeight="12270"/>
  </bookViews>
  <sheets>
    <sheet name="工作表2" sheetId="1" r:id="rId1"/>
  </sheets>
  <definedNames>
    <definedName name="_xlnm.Print_Area" localSheetId="0">工作表2!$A$1:$G$165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9" i="1" l="1"/>
  <c r="C164" i="1" s="1"/>
  <c r="F112" i="1"/>
  <c r="F111" i="1"/>
  <c r="F110" i="1"/>
  <c r="F109" i="1"/>
  <c r="F108" i="1"/>
  <c r="F107" i="1"/>
  <c r="F106" i="1"/>
  <c r="F105" i="1"/>
  <c r="F104" i="1"/>
  <c r="F103" i="1"/>
  <c r="F101" i="1"/>
  <c r="F100" i="1"/>
  <c r="F99" i="1"/>
  <c r="F97" i="1"/>
  <c r="F96" i="1"/>
  <c r="F95" i="1"/>
  <c r="F94" i="1"/>
  <c r="F93" i="1"/>
  <c r="F91" i="1"/>
  <c r="F90" i="1"/>
  <c r="F89" i="1"/>
  <c r="F88" i="1"/>
  <c r="F87" i="1"/>
  <c r="F86" i="1"/>
  <c r="F117" i="1" s="1"/>
  <c r="F85" i="1"/>
  <c r="F84" i="1"/>
  <c r="F66" i="1"/>
  <c r="F65" i="1"/>
  <c r="F64" i="1"/>
  <c r="F63" i="1"/>
  <c r="F61" i="1"/>
  <c r="F60" i="1"/>
  <c r="F58" i="1"/>
  <c r="F57" i="1"/>
  <c r="F56" i="1"/>
  <c r="C70" i="1" s="1"/>
  <c r="F52" i="1"/>
  <c r="F51" i="1"/>
  <c r="F50" i="1"/>
  <c r="C53" i="1" s="1"/>
  <c r="C36" i="1"/>
  <c r="E37" i="1" l="1"/>
  <c r="F37" i="1" s="1"/>
  <c r="C38" i="1" s="1"/>
</calcChain>
</file>

<file path=xl/sharedStrings.xml><?xml version="1.0" encoding="utf-8"?>
<sst xmlns="http://schemas.openxmlformats.org/spreadsheetml/2006/main" count="256" uniqueCount="150">
  <si>
    <t xml:space="preserve">高 雄 空 廚 股 份 有 限 公 司 </t>
  </si>
  <si>
    <t xml:space="preserve">承包商報價工程估價單 </t>
  </si>
  <si>
    <t xml:space="preserve">地址：苗栗縣竹南鎮公館里(仔)75-1號         統一編號:70750455   </t>
  </si>
  <si>
    <t xml:space="preserve">電話：（037）630-256 </t>
    <phoneticPr fontId="7" type="noConversion"/>
  </si>
  <si>
    <t>傳真：（037）614-946</t>
    <phoneticPr fontId="7" type="noConversion"/>
  </si>
  <si>
    <t>發包單位：聯合採購室 電話：（07）7910483 傳真：（07）7910488   e-mail：pu@kacs.com.tw</t>
    <phoneticPr fontId="7" type="noConversion"/>
  </si>
  <si>
    <t>工程名稱：中央空調冰水主機汰換工程</t>
    <phoneticPr fontId="8" type="noConversion"/>
  </si>
  <si>
    <t>2026.07.15(修)</t>
    <phoneticPr fontId="3" type="noConversion"/>
  </si>
  <si>
    <t xml:space="preserve">(A) 請購品名 </t>
  </si>
  <si>
    <t xml:space="preserve">單位 </t>
  </si>
  <si>
    <t xml:space="preserve">數量 </t>
  </si>
  <si>
    <t xml:space="preserve">單價 </t>
  </si>
  <si>
    <t xml:space="preserve">總價 </t>
  </si>
  <si>
    <t xml:space="preserve">備註 </t>
  </si>
  <si>
    <t>一</t>
    <phoneticPr fontId="3" type="noConversion"/>
  </si>
  <si>
    <t>機器設備</t>
  </si>
  <si>
    <t>式</t>
  </si>
  <si>
    <t>現場組裝</t>
    <phoneticPr fontId="3" type="noConversion"/>
  </si>
  <si>
    <t>二</t>
    <phoneticPr fontId="3" type="noConversion"/>
  </si>
  <si>
    <t>設備安裝工程及雜項工程</t>
    <phoneticPr fontId="3" type="noConversion"/>
  </si>
  <si>
    <t>三</t>
    <phoneticPr fontId="3" type="noConversion"/>
  </si>
  <si>
    <t>配管工程</t>
    <phoneticPr fontId="3" type="noConversion"/>
  </si>
  <si>
    <t>四</t>
    <phoneticPr fontId="3" type="noConversion"/>
  </si>
  <si>
    <t>配電工程</t>
    <phoneticPr fontId="3" type="noConversion"/>
  </si>
  <si>
    <t>五</t>
    <phoneticPr fontId="3" type="noConversion"/>
  </si>
  <si>
    <t>空調技師檢測簽證費</t>
    <phoneticPr fontId="8" type="noConversion"/>
  </si>
  <si>
    <t>六</t>
    <phoneticPr fontId="3" type="noConversion"/>
  </si>
  <si>
    <t>施工圖繪製及竣工圖套繪製作</t>
    <phoneticPr fontId="8" type="noConversion"/>
  </si>
  <si>
    <t>七</t>
    <phoneticPr fontId="3" type="noConversion"/>
  </si>
  <si>
    <t>工程品質(含竣工驗收計畫書)、勞工安全及衛生管理費(含計畫書)</t>
    <phoneticPr fontId="3" type="noConversion"/>
  </si>
  <si>
    <t>八</t>
    <phoneticPr fontId="8" type="noConversion"/>
  </si>
  <si>
    <t>工程綜合保險費</t>
  </si>
  <si>
    <t>九</t>
    <phoneticPr fontId="8" type="noConversion"/>
  </si>
  <si>
    <t>工程利潤與設計管理費</t>
  </si>
  <si>
    <t>十</t>
    <phoneticPr fontId="3" type="noConversion"/>
  </si>
  <si>
    <t>舊機回收折價</t>
    <phoneticPr fontId="3" type="noConversion"/>
  </si>
  <si>
    <t>套</t>
    <phoneticPr fontId="3" type="noConversion"/>
  </si>
  <si>
    <t>依公告時價廢金屬回收報價</t>
    <phoneticPr fontId="3" type="noConversion"/>
  </si>
  <si>
    <t>※</t>
    <phoneticPr fontId="7" type="noConversion"/>
  </si>
  <si>
    <r>
      <t>施工時間:日夜間施工 09:00</t>
    </r>
    <r>
      <rPr>
        <sz val="10"/>
        <color indexed="10"/>
        <rFont val="新細明體"/>
        <family val="1"/>
        <charset val="136"/>
      </rPr>
      <t>〜</t>
    </r>
    <r>
      <rPr>
        <sz val="10"/>
        <color indexed="10"/>
        <rFont val="標楷體"/>
        <family val="4"/>
        <charset val="136"/>
      </rPr>
      <t>21:00</t>
    </r>
    <r>
      <rPr>
        <sz val="10"/>
        <color rgb="FFFF0000"/>
        <rFont val="標楷體"/>
        <family val="4"/>
        <charset val="136"/>
      </rPr>
      <t xml:space="preserve"> (完工日期:2026.09.30)</t>
    </r>
    <phoneticPr fontId="7" type="noConversion"/>
  </si>
  <si>
    <t>※</t>
  </si>
  <si>
    <t>本工程協力廠商務必現場勘察後報價施工估價單未列入明細規範估價商依標準規範進行明列估價單。</t>
    <phoneticPr fontId="7" type="noConversion"/>
  </si>
  <si>
    <t>本工程承攬後遇工程設計變更或規格數量不足時所追加之工程費用未達總工程款總價5%不得辦理追加工程款。</t>
  </si>
  <si>
    <t>※</t>
    <phoneticPr fontId="7" type="noConversion"/>
  </si>
  <si>
    <r>
      <t>進入本廠前3日須告知進廠名單辦理入廠申請</t>
    </r>
    <r>
      <rPr>
        <sz val="10"/>
        <color indexed="10"/>
        <rFont val="新細明體"/>
        <family val="1"/>
        <charset val="136"/>
      </rPr>
      <t>，</t>
    </r>
    <r>
      <rPr>
        <sz val="10"/>
        <color indexed="10"/>
        <rFont val="標楷體"/>
        <family val="4"/>
        <charset val="136"/>
      </rPr>
      <t>並依高空/吊掛作業安全規定施工進行防護</t>
    </r>
    <r>
      <rPr>
        <sz val="10"/>
        <color indexed="10"/>
        <rFont val="新細明體"/>
        <family val="1"/>
        <charset val="136"/>
      </rPr>
      <t>。</t>
    </r>
    <phoneticPr fontId="7" type="noConversion"/>
  </si>
  <si>
    <t>工作現場嚴禁吸菸、嚼食檳榔、飲食。</t>
    <phoneticPr fontId="7" type="noConversion"/>
  </si>
  <si>
    <t>工程進行中勞工安全衛生責任歸屬承包商。</t>
    <phoneticPr fontId="7" type="noConversion"/>
  </si>
  <si>
    <t>捌</t>
  </si>
  <si>
    <t>營業稅(5%)</t>
  </si>
  <si>
    <t>總  計</t>
  </si>
  <si>
    <t>工程聯絡人： 林昭勛       手機： 0918-571913                   e-mail：zx.lin@kacs.com.tw</t>
    <phoneticPr fontId="8" type="noConversion"/>
  </si>
  <si>
    <t>地址：苗栗縣竹南鎮公館里(仔)75-1號         統一編號:70750455</t>
  </si>
  <si>
    <t xml:space="preserve">電話：（037）630256 </t>
  </si>
  <si>
    <t>傳真：（037）614946</t>
  </si>
  <si>
    <t>工程名稱：中央空調冰水主機汰換工程</t>
    <phoneticPr fontId="8" type="noConversion"/>
  </si>
  <si>
    <r>
      <t>變頻滿液螺旋冰水主機(一定一變)</t>
    </r>
    <r>
      <rPr>
        <sz val="10"/>
        <color rgb="FFFF0000"/>
        <rFont val="標楷體"/>
        <family val="4"/>
        <charset val="136"/>
      </rPr>
      <t xml:space="preserve">KLFW-300DV-1  </t>
    </r>
    <r>
      <rPr>
        <sz val="10"/>
        <rFont val="標楷體"/>
        <family val="4"/>
        <charset val="136"/>
      </rPr>
      <t xml:space="preserve">                            消耗電力:185KW                             能力:1055KW                                              冷媒：R-134a                                             電壓:3∮380V/60HZ                   獨立電錶</t>
    </r>
    <phoneticPr fontId="8" type="noConversion"/>
  </si>
  <si>
    <t>台</t>
  </si>
  <si>
    <t>堃霖</t>
    <phoneticPr fontId="8" type="noConversion"/>
  </si>
  <si>
    <t xml:space="preserve">冷卻循環水泵                                                極數:  4   P                                                   水量: 3000 LPM 揚程:50M                                           馬達:  60  HP                                                  電壓:3∮380V60HZ                                           IE3馬達       </t>
    <phoneticPr fontId="8" type="noConversion"/>
  </si>
  <si>
    <t>坤源、永大或同等品</t>
    <phoneticPr fontId="8" type="noConversion"/>
  </si>
  <si>
    <t xml:space="preserve">冷卻循環水泵                                                極數:  4   P                                                   水量: 3750 LPM 楊程:25M                                           馬達:  40  HP                                                  電壓:3∮380V60HZ                                           IE3馬達       </t>
    <phoneticPr fontId="8" type="noConversion"/>
  </si>
  <si>
    <t>坤源、永大或同等品</t>
    <phoneticPr fontId="8" type="noConversion"/>
  </si>
  <si>
    <t>小  計</t>
  </si>
  <si>
    <t>二</t>
    <phoneticPr fontId="7" type="noConversion"/>
  </si>
  <si>
    <t>設備安裝工程及雜項工程</t>
    <phoneticPr fontId="7" type="noConversion"/>
  </si>
  <si>
    <t>CH-02.03 300RT滿液式冰水主機</t>
    <phoneticPr fontId="8" type="noConversion"/>
  </si>
  <si>
    <t>RC基礎座修補</t>
    <phoneticPr fontId="8" type="noConversion"/>
  </si>
  <si>
    <t>組</t>
    <phoneticPr fontId="3" type="noConversion"/>
  </si>
  <si>
    <t>彈簧避震器</t>
    <phoneticPr fontId="8" type="noConversion"/>
  </si>
  <si>
    <t>設備定位安裝</t>
    <phoneticPr fontId="8" type="noConversion"/>
  </si>
  <si>
    <t>CWP-01~03 冷卻水泵</t>
    <phoneticPr fontId="3" type="noConversion"/>
  </si>
  <si>
    <t>慣性基座及避震器</t>
    <phoneticPr fontId="3" type="noConversion"/>
  </si>
  <si>
    <t>組</t>
    <phoneticPr fontId="3" type="noConversion"/>
  </si>
  <si>
    <t>設備安裝定位</t>
    <phoneticPr fontId="3" type="noConversion"/>
  </si>
  <si>
    <t>CHP-01~03 冰水泵</t>
    <phoneticPr fontId="3" type="noConversion"/>
  </si>
  <si>
    <t>設備安裝定位</t>
    <phoneticPr fontId="3" type="noConversion"/>
  </si>
  <si>
    <t>既有設備拆除及清運(含桶槽及管路)</t>
    <phoneticPr fontId="3" type="noConversion"/>
  </si>
  <si>
    <t>式</t>
    <phoneticPr fontId="3" type="noConversion"/>
  </si>
  <si>
    <t>製程水一次降溫系統</t>
    <phoneticPr fontId="3" type="noConversion"/>
  </si>
  <si>
    <t>運雜費</t>
  </si>
  <si>
    <t>式</t>
    <phoneticPr fontId="3" type="noConversion"/>
  </si>
  <si>
    <t>小  計</t>
    <phoneticPr fontId="7" type="noConversion"/>
  </si>
  <si>
    <t>發包單位：聯合採購室 電話：（07）7910483 傳真：（07）7910488   e-mail：pu@kacs.com.tw</t>
    <phoneticPr fontId="7" type="noConversion"/>
  </si>
  <si>
    <t>2026.07.15(修)</t>
    <phoneticPr fontId="3" type="noConversion"/>
  </si>
  <si>
    <t>三</t>
    <phoneticPr fontId="3" type="noConversion"/>
  </si>
  <si>
    <t>配管工程</t>
    <phoneticPr fontId="7" type="noConversion"/>
  </si>
  <si>
    <t xml:space="preserve">鍍鋅鋼管(CNS 6445)                                   </t>
    <phoneticPr fontId="3" type="noConversion"/>
  </si>
  <si>
    <t>美亞、高興昌、遠東或同等品</t>
    <phoneticPr fontId="3" type="noConversion"/>
  </si>
  <si>
    <r>
      <t>200</t>
    </r>
    <r>
      <rPr>
        <sz val="10"/>
        <rFont val="Calibri"/>
        <family val="4"/>
        <charset val="161"/>
      </rPr>
      <t>φ</t>
    </r>
    <phoneticPr fontId="3" type="noConversion"/>
  </si>
  <si>
    <t>M</t>
  </si>
  <si>
    <r>
      <t>150</t>
    </r>
    <r>
      <rPr>
        <sz val="10"/>
        <rFont val="Calibri"/>
        <family val="4"/>
        <charset val="161"/>
      </rPr>
      <t>φ</t>
    </r>
    <phoneticPr fontId="3" type="noConversion"/>
  </si>
  <si>
    <t>全不銹鋼蝶閥</t>
    <phoneticPr fontId="3" type="noConversion"/>
  </si>
  <si>
    <t>坤源、東光、富山或同等品</t>
    <phoneticPr fontId="3" type="noConversion"/>
  </si>
  <si>
    <r>
      <t>齒輪式200</t>
    </r>
    <r>
      <rPr>
        <sz val="10"/>
        <rFont val="Calibri"/>
        <family val="4"/>
        <charset val="161"/>
      </rPr>
      <t>φ</t>
    </r>
    <phoneticPr fontId="3" type="noConversion"/>
  </si>
  <si>
    <t>只</t>
    <phoneticPr fontId="3" type="noConversion"/>
  </si>
  <si>
    <r>
      <t>齒輪式150</t>
    </r>
    <r>
      <rPr>
        <sz val="10"/>
        <rFont val="Calibri"/>
        <family val="4"/>
        <charset val="161"/>
      </rPr>
      <t>φ</t>
    </r>
    <phoneticPr fontId="3" type="noConversion"/>
  </si>
  <si>
    <t>橡膠防震軟管</t>
    <phoneticPr fontId="3" type="noConversion"/>
  </si>
  <si>
    <t>乙萱、鵬宇、商佑或同等品</t>
    <phoneticPr fontId="3" type="noConversion"/>
  </si>
  <si>
    <t>只</t>
    <phoneticPr fontId="3" type="noConversion"/>
  </si>
  <si>
    <r>
      <t>150</t>
    </r>
    <r>
      <rPr>
        <sz val="10"/>
        <rFont val="Calibri"/>
        <family val="4"/>
        <charset val="161"/>
      </rPr>
      <t>φ</t>
    </r>
    <phoneticPr fontId="3" type="noConversion"/>
  </si>
  <si>
    <t>只</t>
    <phoneticPr fontId="3" type="noConversion"/>
  </si>
  <si>
    <t>鑄鐵Y型過濾器(SUS濾網)</t>
    <phoneticPr fontId="3" type="noConversion"/>
  </si>
  <si>
    <t>鑄鐵逆止閥</t>
    <phoneticPr fontId="3" type="noConversion"/>
  </si>
  <si>
    <t>坤源、東光、富山或同等品</t>
    <phoneticPr fontId="3" type="noConversion"/>
  </si>
  <si>
    <t>不鏽鋼球塞閥</t>
    <phoneticPr fontId="3" type="noConversion"/>
  </si>
  <si>
    <r>
      <t>25</t>
    </r>
    <r>
      <rPr>
        <sz val="10"/>
        <rFont val="Calibri"/>
        <family val="4"/>
        <charset val="161"/>
      </rPr>
      <t>φ</t>
    </r>
    <phoneticPr fontId="3" type="noConversion"/>
  </si>
  <si>
    <t>溫度計附套筒(100mm長 BL型)0~50OC</t>
    <phoneticPr fontId="3" type="noConversion"/>
  </si>
  <si>
    <t>壓力計附考克(面寬100mm充油式)0-10kg/cm2</t>
    <phoneticPr fontId="3" type="noConversion"/>
  </si>
  <si>
    <t>PE 保溫材</t>
    <phoneticPr fontId="3" type="noConversion"/>
  </si>
  <si>
    <t>十全龍、東佳龍或同等品</t>
    <phoneticPr fontId="3" type="noConversion"/>
  </si>
  <si>
    <r>
      <t>200</t>
    </r>
    <r>
      <rPr>
        <sz val="10"/>
        <rFont val="Calibri"/>
        <family val="4"/>
        <charset val="161"/>
      </rPr>
      <t>φ</t>
    </r>
    <r>
      <rPr>
        <sz val="10"/>
        <rFont val="標楷體"/>
        <family val="4"/>
        <charset val="136"/>
      </rPr>
      <t>-2"T</t>
    </r>
    <phoneticPr fontId="3" type="noConversion"/>
  </si>
  <si>
    <r>
      <t>150</t>
    </r>
    <r>
      <rPr>
        <sz val="10"/>
        <rFont val="Calibri"/>
        <family val="4"/>
        <charset val="161"/>
      </rPr>
      <t>φ</t>
    </r>
    <r>
      <rPr>
        <sz val="10"/>
        <rFont val="標楷體"/>
        <family val="4"/>
        <charset val="136"/>
      </rPr>
      <t>-2"T</t>
    </r>
    <phoneticPr fontId="3" type="noConversion"/>
  </si>
  <si>
    <t>保溫安裝工資</t>
    <phoneticPr fontId="3" type="noConversion"/>
  </si>
  <si>
    <t>式</t>
    <phoneticPr fontId="3" type="noConversion"/>
  </si>
  <si>
    <t>PVC排水管(含保溫)</t>
    <phoneticPr fontId="3" type="noConversion"/>
  </si>
  <si>
    <r>
      <rPr>
        <sz val="10"/>
        <color rgb="FFFF0000"/>
        <rFont val="標楷體"/>
        <family val="4"/>
        <charset val="136"/>
      </rPr>
      <t>不鏽鋼</t>
    </r>
    <r>
      <rPr>
        <sz val="10"/>
        <rFont val="標楷體"/>
        <family val="4"/>
        <charset val="136"/>
      </rPr>
      <t>水管吊掛支架</t>
    </r>
    <phoneticPr fontId="3" type="noConversion"/>
  </si>
  <si>
    <t>管路流向標示及告示牌</t>
    <phoneticPr fontId="3" type="noConversion"/>
  </si>
  <si>
    <t>管路試水及探漏</t>
    <phoneticPr fontId="3" type="noConversion"/>
  </si>
  <si>
    <t>法蘭另件及其他不鏽鋼五金原料</t>
    <phoneticPr fontId="3" type="noConversion"/>
  </si>
  <si>
    <t>配管工資</t>
    <phoneticPr fontId="3" type="noConversion"/>
  </si>
  <si>
    <t>運雜費</t>
    <phoneticPr fontId="3" type="noConversion"/>
  </si>
  <si>
    <t>工程聯絡人： 林昭勛       手機： 0918-571913                   e-mail：zx.lin@kacs.com.tw</t>
    <phoneticPr fontId="8" type="noConversion"/>
  </si>
  <si>
    <t xml:space="preserve">地址：苗栗縣竹南鎮公館里(仔)75-1號         統一編號:70750455  </t>
  </si>
  <si>
    <t>配電工程</t>
  </si>
  <si>
    <t>新設電盤"ACMP-1"</t>
    <phoneticPr fontId="3" type="noConversion"/>
  </si>
  <si>
    <t>NFB-3P-630AF-500AT-380V</t>
    <phoneticPr fontId="3" type="noConversion"/>
  </si>
  <si>
    <t>士林 東元</t>
    <phoneticPr fontId="3" type="noConversion"/>
  </si>
  <si>
    <t>NFB-3P-225AF-150AT-380V</t>
    <phoneticPr fontId="3" type="noConversion"/>
  </si>
  <si>
    <t>士林 東元</t>
    <phoneticPr fontId="3" type="noConversion"/>
  </si>
  <si>
    <t>NFB-3P-100AF-100AT-380V</t>
    <phoneticPr fontId="3" type="noConversion"/>
  </si>
  <si>
    <t>盤體配線及安裝(含銅排及端子)</t>
    <phoneticPr fontId="3" type="noConversion"/>
  </si>
  <si>
    <t>變頻器</t>
    <phoneticPr fontId="3" type="noConversion"/>
  </si>
  <si>
    <t>施耐德 士林</t>
    <phoneticPr fontId="3" type="noConversion"/>
  </si>
  <si>
    <t>60HP</t>
    <phoneticPr fontId="3" type="noConversion"/>
  </si>
  <si>
    <t>40HP</t>
    <phoneticPr fontId="3" type="noConversion"/>
  </si>
  <si>
    <t>控制元件(照光式按鈕開關、切換開關、保險絲、輔助電驛等等)</t>
    <phoneticPr fontId="3" type="noConversion"/>
  </si>
  <si>
    <t>XLPE 600V 電線</t>
    <phoneticPr fontId="3" type="noConversion"/>
  </si>
  <si>
    <t>太平洋 華興</t>
    <phoneticPr fontId="3" type="noConversion"/>
  </si>
  <si>
    <t>125 mm2 X 1C</t>
    <phoneticPr fontId="3" type="noConversion"/>
  </si>
  <si>
    <t>38 mm2 X 1C</t>
    <phoneticPr fontId="3" type="noConversion"/>
  </si>
  <si>
    <t>14 mm2 X 1C</t>
    <phoneticPr fontId="3" type="noConversion"/>
  </si>
  <si>
    <t>8 mm2 X 1C</t>
    <phoneticPr fontId="3" type="noConversion"/>
  </si>
  <si>
    <t>PVC E管</t>
    <phoneticPr fontId="3" type="noConversion"/>
  </si>
  <si>
    <r>
      <t>75</t>
    </r>
    <r>
      <rPr>
        <sz val="10"/>
        <rFont val="Calibri"/>
        <family val="4"/>
        <charset val="161"/>
      </rPr>
      <t>φ</t>
    </r>
    <phoneticPr fontId="3" type="noConversion"/>
  </si>
  <si>
    <r>
      <t>51</t>
    </r>
    <r>
      <rPr>
        <sz val="10"/>
        <rFont val="Calibri"/>
        <family val="4"/>
        <charset val="161"/>
      </rPr>
      <t>φ</t>
    </r>
    <phoneticPr fontId="3" type="noConversion"/>
  </si>
  <si>
    <t>冰水主機數位電錶(含電錶箱)</t>
    <phoneticPr fontId="3" type="noConversion"/>
  </si>
  <si>
    <r>
      <rPr>
        <sz val="10"/>
        <color rgb="FFFF0000"/>
        <rFont val="標楷體"/>
        <family val="4"/>
        <charset val="136"/>
      </rPr>
      <t>不鏽鋼</t>
    </r>
    <r>
      <rPr>
        <sz val="10"/>
        <rFont val="標楷體"/>
        <family val="4"/>
        <charset val="136"/>
      </rPr>
      <t>五金另料</t>
    </r>
    <phoneticPr fontId="3" type="noConversion"/>
  </si>
  <si>
    <t>配電工資</t>
  </si>
  <si>
    <t>運雜費</t>
    <phoneticPr fontId="3" type="noConversion"/>
  </si>
  <si>
    <t>合  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</si>
</sst>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76" formatCode="#,##0_);[Red]\(#,##0\)"/>
    <numFmt numFmtId="177" formatCode="_-* #,##0_-;\-* #,##0_-;_-* &quot;-&quot;??_-;_-@_-"/>
    <numFmt numFmtId="178" formatCode="#,##0_ "/>
    <numFmt numFmtId="179" formatCode="_(* #,##0_);_(* \(#,##0\);_(* &quot;-&quot;_);_(@_)"/>
    <numFmt numFmtId="180" formatCode="0_ "/>
  </numFmts>
  <fonts count="26">
    <font>
      <sz val="12"/>
      <color theme="1"/>
      <name val="新細明體"/>
      <family val="2"/>
      <charset val="136"/>
      <scheme val="minor"/>
    </font>
    <font>
      <sz val="12"/>
      <color theme="1"/>
      <name val="新細明體"/>
      <family val="2"/>
      <charset val="136"/>
      <scheme val="minor"/>
    </font>
    <font>
      <b/>
      <sz val="17"/>
      <color rgb="FF000000"/>
      <name val="標楷體"/>
      <family val="4"/>
      <charset val="136"/>
    </font>
    <font>
      <sz val="9"/>
      <name val="新細明體"/>
      <family val="2"/>
      <charset val="136"/>
      <scheme val="minor"/>
    </font>
    <font>
      <sz val="11"/>
      <color rgb="FF000000"/>
      <name val="標楷體"/>
      <family val="4"/>
      <charset val="136"/>
    </font>
    <font>
      <b/>
      <sz val="12"/>
      <color rgb="FF000000"/>
      <name val="標楷體"/>
      <family val="4"/>
      <charset val="136"/>
    </font>
    <font>
      <sz val="12"/>
      <color rgb="FF000000"/>
      <name val="標楷體"/>
      <family val="4"/>
      <charset val="136"/>
    </font>
    <font>
      <sz val="9"/>
      <name val="新細明體"/>
      <family val="1"/>
      <charset val="136"/>
    </font>
    <font>
      <sz val="9"/>
      <name val="細明體"/>
      <family val="3"/>
      <charset val="136"/>
    </font>
    <font>
      <sz val="10"/>
      <color rgb="FF000000"/>
      <name val="標楷體"/>
      <family val="4"/>
      <charset val="136"/>
    </font>
    <font>
      <sz val="12"/>
      <name val="新細明體"/>
      <family val="1"/>
      <charset val="136"/>
    </font>
    <font>
      <sz val="10"/>
      <name val="Microsoft JhengHei UI"/>
      <family val="4"/>
      <charset val="136"/>
    </font>
    <font>
      <sz val="10"/>
      <name val="標楷體"/>
      <family val="4"/>
      <charset val="136"/>
    </font>
    <font>
      <sz val="10"/>
      <color rgb="FFFF0000"/>
      <name val="標楷體"/>
      <family val="4"/>
      <charset val="136"/>
    </font>
    <font>
      <sz val="12"/>
      <name val="Times New Roman"/>
      <family val="1"/>
    </font>
    <font>
      <sz val="12"/>
      <name val="標楷體"/>
      <family val="4"/>
      <charset val="136"/>
    </font>
    <font>
      <sz val="10"/>
      <color indexed="10"/>
      <name val="新細明體"/>
      <family val="1"/>
      <charset val="136"/>
    </font>
    <font>
      <sz val="10"/>
      <color indexed="10"/>
      <name val="標楷體"/>
      <family val="4"/>
      <charset val="136"/>
    </font>
    <font>
      <b/>
      <sz val="10"/>
      <color rgb="FFFF0000"/>
      <name val="標楷體"/>
      <family val="4"/>
      <charset val="136"/>
    </font>
    <font>
      <i/>
      <sz val="10"/>
      <name val="標楷體"/>
      <family val="4"/>
      <charset val="136"/>
    </font>
    <font>
      <b/>
      <sz val="10"/>
      <name val="標楷體"/>
      <family val="4"/>
      <charset val="136"/>
    </font>
    <font>
      <sz val="10"/>
      <color rgb="FF000000"/>
      <name val="Calibri"/>
      <family val="2"/>
    </font>
    <font>
      <b/>
      <sz val="11"/>
      <color rgb="FFFF0000"/>
      <name val="標楷體"/>
      <family val="4"/>
      <charset val="136"/>
    </font>
    <font>
      <sz val="10"/>
      <color indexed="8"/>
      <name val="標楷體"/>
      <family val="4"/>
      <charset val="136"/>
    </font>
    <font>
      <sz val="10"/>
      <name val="Calibri"/>
      <family val="4"/>
      <charset val="161"/>
    </font>
    <font>
      <sz val="10"/>
      <color theme="1"/>
      <name val="標楷體"/>
      <family val="4"/>
      <charset val="136"/>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0">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s>
  <cellStyleXfs count="11">
    <xf numFmtId="0" fontId="0" fillId="0" borderId="0">
      <alignment vertical="center"/>
    </xf>
    <xf numFmtId="43" fontId="1" fillId="0" borderId="0" applyFont="0" applyFill="0" applyBorder="0" applyAlignment="0" applyProtection="0">
      <alignment vertical="center"/>
    </xf>
    <xf numFmtId="0" fontId="10" fillId="0" borderId="0"/>
    <xf numFmtId="0" fontId="10" fillId="0" borderId="0"/>
    <xf numFmtId="0" fontId="14" fillId="0" borderId="0"/>
    <xf numFmtId="0" fontId="10" fillId="0" borderId="0"/>
    <xf numFmtId="0" fontId="15" fillId="0" borderId="0"/>
    <xf numFmtId="43" fontId="10" fillId="0" borderId="0" applyFont="0" applyFill="0" applyBorder="0" applyAlignment="0" applyProtection="0"/>
    <xf numFmtId="0" fontId="15" fillId="0" borderId="0"/>
    <xf numFmtId="179" fontId="14" fillId="0" borderId="0" applyFont="0" applyFill="0" applyBorder="0" applyAlignment="0" applyProtection="0"/>
    <xf numFmtId="0" fontId="10" fillId="0" borderId="0"/>
  </cellStyleXfs>
  <cellXfs count="157">
    <xf numFmtId="0" fontId="0" fillId="0" borderId="0" xfId="0">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9" fillId="0" borderId="1" xfId="0" applyFont="1" applyBorder="1" applyAlignment="1">
      <alignment horizontal="center" vertical="center" wrapText="1"/>
    </xf>
    <xf numFmtId="0" fontId="9" fillId="0" borderId="0" xfId="0" applyFont="1" applyAlignment="1">
      <alignment horizontal="left" vertical="center"/>
    </xf>
    <xf numFmtId="0" fontId="11" fillId="0" borderId="2" xfId="2" applyFont="1" applyBorder="1" applyAlignment="1">
      <alignment horizontal="center" vertical="center"/>
    </xf>
    <xf numFmtId="0" fontId="12" fillId="0" borderId="2" xfId="2" applyFont="1" applyBorder="1" applyAlignment="1">
      <alignment horizontal="left" vertical="center" shrinkToFit="1"/>
    </xf>
    <xf numFmtId="176" fontId="12" fillId="0" borderId="3" xfId="2" applyNumberFormat="1" applyFont="1" applyBorder="1" applyAlignment="1">
      <alignment horizontal="center" vertical="center"/>
    </xf>
    <xf numFmtId="176" fontId="12" fillId="0" borderId="3" xfId="0" applyNumberFormat="1" applyFont="1" applyBorder="1" applyAlignment="1">
      <alignment horizontal="center" vertical="center"/>
    </xf>
    <xf numFmtId="177" fontId="12" fillId="0" borderId="2" xfId="1" applyNumberFormat="1" applyFont="1" applyFill="1" applyBorder="1" applyAlignment="1">
      <alignment horizontal="center" vertical="center"/>
    </xf>
    <xf numFmtId="0" fontId="12" fillId="0" borderId="3" xfId="2" applyFont="1" applyBorder="1" applyAlignment="1">
      <alignment horizontal="center" vertical="center"/>
    </xf>
    <xf numFmtId="0" fontId="12" fillId="0" borderId="3" xfId="2" applyFont="1" applyBorder="1" applyAlignment="1">
      <alignment horizontal="left" vertical="center" shrinkToFit="1"/>
    </xf>
    <xf numFmtId="176" fontId="12" fillId="0" borderId="3" xfId="1" applyNumberFormat="1" applyFont="1" applyFill="1" applyBorder="1" applyAlignment="1">
      <alignment horizontal="center" vertical="center"/>
    </xf>
    <xf numFmtId="0" fontId="12" fillId="0" borderId="3" xfId="0" applyFont="1" applyBorder="1" applyAlignment="1">
      <alignment vertical="center" shrinkToFit="1"/>
    </xf>
    <xf numFmtId="176" fontId="9" fillId="0" borderId="3" xfId="0" applyNumberFormat="1" applyFont="1" applyBorder="1" applyAlignment="1">
      <alignment horizontal="center" vertical="center"/>
    </xf>
    <xf numFmtId="49" fontId="12" fillId="0" borderId="4" xfId="3" applyNumberFormat="1" applyFont="1" applyBorder="1" applyAlignment="1">
      <alignment horizontal="center" vertical="center"/>
    </xf>
    <xf numFmtId="0" fontId="13" fillId="0" borderId="4" xfId="0" applyFont="1" applyBorder="1" applyAlignment="1">
      <alignment vertical="center" shrinkToFit="1"/>
    </xf>
    <xf numFmtId="176" fontId="9" fillId="0" borderId="5" xfId="0" applyNumberFormat="1" applyFont="1" applyBorder="1" applyAlignment="1">
      <alignment horizontal="center" vertical="center"/>
    </xf>
    <xf numFmtId="49" fontId="12" fillId="0" borderId="3" xfId="3" applyNumberFormat="1" applyFont="1" applyBorder="1" applyAlignment="1">
      <alignment horizontal="center" vertical="center"/>
    </xf>
    <xf numFmtId="0" fontId="12" fillId="0" borderId="4" xfId="0" applyFont="1" applyBorder="1" applyAlignment="1">
      <alignment vertical="center" shrinkToFit="1"/>
    </xf>
    <xf numFmtId="0" fontId="12" fillId="0" borderId="4" xfId="0" applyFont="1" applyBorder="1" applyAlignment="1">
      <alignment vertical="center" wrapText="1" shrinkToFit="1"/>
    </xf>
    <xf numFmtId="176" fontId="12" fillId="0" borderId="4" xfId="4" applyNumberFormat="1" applyFont="1" applyBorder="1" applyAlignment="1">
      <alignment horizontal="center" vertical="center"/>
    </xf>
    <xf numFmtId="176" fontId="9" fillId="0" borderId="4" xfId="0" applyNumberFormat="1" applyFont="1" applyBorder="1" applyAlignment="1">
      <alignment horizontal="center" vertical="center"/>
    </xf>
    <xf numFmtId="49" fontId="12" fillId="0" borderId="3" xfId="3" applyNumberFormat="1" applyFont="1" applyBorder="1" applyAlignment="1">
      <alignment vertical="center" shrinkToFit="1"/>
    </xf>
    <xf numFmtId="176" fontId="12" fillId="0" borderId="3" xfId="4" applyNumberFormat="1" applyFont="1" applyBorder="1" applyAlignment="1">
      <alignment horizontal="center" vertical="center"/>
    </xf>
    <xf numFmtId="49" fontId="11" fillId="0" borderId="3" xfId="3" applyNumberFormat="1" applyFont="1" applyBorder="1" applyAlignment="1">
      <alignment horizontal="center" vertical="center"/>
    </xf>
    <xf numFmtId="0" fontId="13" fillId="0" borderId="6" xfId="5" applyFont="1" applyBorder="1" applyAlignment="1">
      <alignment horizontal="left" vertical="center" wrapText="1"/>
    </xf>
    <xf numFmtId="0" fontId="13" fillId="0" borderId="3" xfId="6" applyFont="1" applyBorder="1" applyAlignment="1">
      <alignment horizontal="center" vertical="center" wrapText="1"/>
    </xf>
    <xf numFmtId="176" fontId="13" fillId="0" borderId="3" xfId="6" applyNumberFormat="1" applyFont="1" applyBorder="1" applyAlignment="1">
      <alignment horizontal="center" vertical="center"/>
    </xf>
    <xf numFmtId="177" fontId="12" fillId="2" borderId="3" xfId="7" applyNumberFormat="1" applyFont="1" applyFill="1" applyBorder="1" applyAlignment="1">
      <alignment horizontal="right" vertical="center"/>
    </xf>
    <xf numFmtId="176" fontId="12" fillId="0" borderId="3" xfId="7" applyNumberFormat="1" applyFont="1" applyFill="1" applyBorder="1" applyAlignment="1" applyProtection="1">
      <alignment vertical="center"/>
    </xf>
    <xf numFmtId="176" fontId="13" fillId="0" borderId="5" xfId="0" applyNumberFormat="1" applyFont="1" applyBorder="1" applyAlignment="1">
      <alignment horizontal="center" vertical="center"/>
    </xf>
    <xf numFmtId="0" fontId="12" fillId="0" borderId="2" xfId="2" applyFont="1" applyBorder="1" applyAlignment="1">
      <alignment horizontal="center" vertical="center"/>
    </xf>
    <xf numFmtId="0" fontId="12" fillId="0" borderId="7" xfId="5" applyFont="1" applyBorder="1" applyAlignment="1">
      <alignment horizontal="left" vertical="center" wrapText="1"/>
    </xf>
    <xf numFmtId="0" fontId="12" fillId="0" borderId="3" xfId="6" applyFont="1" applyBorder="1" applyAlignment="1">
      <alignment horizontal="center" vertical="center" wrapText="1"/>
    </xf>
    <xf numFmtId="176" fontId="12" fillId="0" borderId="3" xfId="6" applyNumberFormat="1" applyFont="1" applyBorder="1" applyAlignment="1">
      <alignment horizontal="center" vertical="center"/>
    </xf>
    <xf numFmtId="0" fontId="13" fillId="0" borderId="8" xfId="2" applyFont="1" applyBorder="1" applyAlignment="1">
      <alignment horizontal="center" vertical="center"/>
    </xf>
    <xf numFmtId="0" fontId="13" fillId="0" borderId="8" xfId="2" applyFont="1" applyBorder="1" applyAlignment="1">
      <alignment horizontal="center"/>
    </xf>
    <xf numFmtId="0" fontId="12" fillId="0" borderId="3" xfId="4" applyFont="1" applyBorder="1" applyAlignment="1">
      <alignment horizontal="center" vertical="center"/>
    </xf>
    <xf numFmtId="0" fontId="12" fillId="0" borderId="3" xfId="4" applyFont="1" applyBorder="1" applyAlignment="1">
      <alignment vertical="center" shrinkToFit="1"/>
    </xf>
    <xf numFmtId="0" fontId="18" fillId="0" borderId="0" xfId="0" applyFont="1" applyAlignment="1">
      <alignment horizontal="left" vertical="center"/>
    </xf>
    <xf numFmtId="176" fontId="12" fillId="0" borderId="4" xfId="0" applyNumberFormat="1" applyFont="1" applyBorder="1" applyAlignment="1">
      <alignment horizontal="center" vertical="center"/>
    </xf>
    <xf numFmtId="176" fontId="19" fillId="0" borderId="3" xfId="4" applyNumberFormat="1" applyFont="1" applyBorder="1" applyAlignment="1">
      <alignment horizontal="center" vertical="center" shrinkToFit="1"/>
    </xf>
    <xf numFmtId="49" fontId="20" fillId="0" borderId="3" xfId="3" applyNumberFormat="1" applyFont="1" applyBorder="1" applyAlignment="1">
      <alignment horizontal="center" vertical="center" shrinkToFit="1"/>
    </xf>
    <xf numFmtId="176" fontId="12" fillId="0" borderId="3" xfId="1" applyNumberFormat="1" applyFont="1" applyFill="1" applyBorder="1" applyAlignment="1">
      <alignment vertical="center"/>
    </xf>
    <xf numFmtId="176" fontId="12" fillId="0" borderId="3" xfId="1" applyNumberFormat="1" applyFont="1" applyFill="1" applyBorder="1" applyAlignment="1">
      <alignment horizontal="right" vertical="center"/>
    </xf>
    <xf numFmtId="0" fontId="20" fillId="0" borderId="3" xfId="0" applyFont="1" applyBorder="1" applyAlignment="1">
      <alignment horizontal="center" vertical="center"/>
    </xf>
    <xf numFmtId="3" fontId="9" fillId="0" borderId="0" xfId="0" applyNumberFormat="1" applyFont="1" applyAlignment="1">
      <alignment horizontal="left" vertical="center"/>
    </xf>
    <xf numFmtId="9" fontId="9" fillId="0" borderId="0" xfId="0" applyNumberFormat="1" applyFont="1" applyAlignment="1">
      <alignment horizontal="left" vertical="center"/>
    </xf>
    <xf numFmtId="0" fontId="22" fillId="0" borderId="0" xfId="0" applyFont="1" applyAlignment="1">
      <alignment horizontal="left" vertical="center"/>
    </xf>
    <xf numFmtId="0" fontId="9" fillId="0" borderId="13" xfId="0" applyFont="1" applyBorder="1" applyAlignment="1">
      <alignment horizontal="center" vertical="center" wrapText="1"/>
    </xf>
    <xf numFmtId="0" fontId="12" fillId="0" borderId="3" xfId="0" applyFont="1" applyBorder="1" applyAlignment="1">
      <alignment horizontal="center" vertical="center"/>
    </xf>
    <xf numFmtId="177" fontId="12" fillId="0" borderId="3" xfId="1" applyNumberFormat="1" applyFont="1" applyFill="1" applyBorder="1" applyAlignment="1">
      <alignment horizontal="center" vertical="center"/>
    </xf>
    <xf numFmtId="0" fontId="12" fillId="0" borderId="3" xfId="2" applyFont="1" applyBorder="1" applyAlignment="1">
      <alignment horizontal="center" vertical="center" shrinkToFit="1"/>
    </xf>
    <xf numFmtId="0" fontId="12" fillId="0" borderId="2" xfId="2" applyFont="1" applyBorder="1" applyAlignment="1">
      <alignment horizontal="left" vertical="center" wrapText="1" shrinkToFit="1"/>
    </xf>
    <xf numFmtId="3" fontId="12" fillId="0" borderId="2" xfId="0" applyNumberFormat="1" applyFont="1" applyBorder="1" applyAlignment="1">
      <alignment horizontal="center" vertical="center"/>
    </xf>
    <xf numFmtId="0" fontId="23" fillId="2" borderId="2" xfId="8" applyFont="1" applyFill="1" applyBorder="1" applyAlignment="1">
      <alignment horizontal="center" vertical="center"/>
    </xf>
    <xf numFmtId="177" fontId="12" fillId="2" borderId="2" xfId="7" applyNumberFormat="1" applyFont="1" applyFill="1" applyBorder="1" applyAlignment="1">
      <alignment horizontal="right" vertical="center"/>
    </xf>
    <xf numFmtId="177" fontId="23" fillId="2" borderId="2" xfId="7" applyNumberFormat="1" applyFont="1" applyFill="1" applyBorder="1" applyAlignment="1">
      <alignment horizontal="right" vertical="center"/>
    </xf>
    <xf numFmtId="3" fontId="12" fillId="0" borderId="2" xfId="2" applyNumberFormat="1" applyFont="1" applyBorder="1" applyAlignment="1">
      <alignment horizontal="center" vertical="center"/>
    </xf>
    <xf numFmtId="0" fontId="12" fillId="0" borderId="3" xfId="2" applyFont="1" applyBorder="1" applyAlignment="1">
      <alignment horizontal="left" vertical="center" wrapText="1" shrinkToFit="1"/>
    </xf>
    <xf numFmtId="3" fontId="12" fillId="0" borderId="3" xfId="0" applyNumberFormat="1" applyFont="1" applyBorder="1" applyAlignment="1">
      <alignment horizontal="center" vertical="center"/>
    </xf>
    <xf numFmtId="3" fontId="12" fillId="0" borderId="3" xfId="2" applyNumberFormat="1" applyFont="1" applyBorder="1" applyAlignment="1">
      <alignment horizontal="center" vertical="center"/>
    </xf>
    <xf numFmtId="3" fontId="12" fillId="0" borderId="3" xfId="2" applyNumberFormat="1" applyFont="1" applyBorder="1" applyAlignment="1">
      <alignment horizontal="center" vertical="center" shrinkToFit="1"/>
    </xf>
    <xf numFmtId="0" fontId="12" fillId="0" borderId="6" xfId="5" applyFont="1" applyBorder="1" applyAlignment="1">
      <alignment horizontal="left" vertical="center" wrapText="1"/>
    </xf>
    <xf numFmtId="0" fontId="12" fillId="2" borderId="3" xfId="2" applyFont="1" applyFill="1" applyBorder="1" applyAlignment="1">
      <alignment horizontal="center" vertical="center"/>
    </xf>
    <xf numFmtId="0" fontId="12" fillId="2" borderId="3" xfId="0" applyFont="1" applyFill="1" applyBorder="1" applyAlignment="1">
      <alignment vertical="center" shrinkToFit="1"/>
    </xf>
    <xf numFmtId="3" fontId="12" fillId="2" borderId="3" xfId="0" applyNumberFormat="1" applyFont="1" applyFill="1" applyBorder="1">
      <alignment vertical="center"/>
    </xf>
    <xf numFmtId="176" fontId="12" fillId="2" borderId="3" xfId="2" applyNumberFormat="1" applyFont="1" applyFill="1" applyBorder="1" applyAlignment="1">
      <alignment horizontal="right" vertical="center"/>
    </xf>
    <xf numFmtId="0" fontId="12" fillId="2" borderId="3" xfId="2" applyFont="1" applyFill="1" applyBorder="1" applyAlignment="1">
      <alignment horizontal="center" vertical="center" shrinkToFit="1"/>
    </xf>
    <xf numFmtId="3" fontId="12" fillId="0" borderId="3" xfId="0" applyNumberFormat="1" applyFont="1" applyBorder="1">
      <alignment vertical="center"/>
    </xf>
    <xf numFmtId="0" fontId="12" fillId="0" borderId="2" xfId="0" applyFont="1" applyBorder="1" applyAlignment="1">
      <alignment vertical="center" shrinkToFit="1"/>
    </xf>
    <xf numFmtId="0" fontId="12" fillId="0" borderId="5" xfId="2" applyFont="1" applyBorder="1" applyAlignment="1">
      <alignment horizontal="center" vertical="center" shrinkToFit="1"/>
    </xf>
    <xf numFmtId="0" fontId="12" fillId="0" borderId="14" xfId="2" applyFont="1" applyBorder="1" applyAlignment="1">
      <alignment horizontal="center" vertical="center"/>
    </xf>
    <xf numFmtId="0" fontId="20" fillId="0" borderId="14" xfId="0" applyFont="1" applyBorder="1" applyAlignment="1">
      <alignment horizontal="center" vertical="center"/>
    </xf>
    <xf numFmtId="0" fontId="12" fillId="0" borderId="0" xfId="2" applyFont="1" applyAlignment="1">
      <alignment horizontal="center" vertical="center"/>
    </xf>
    <xf numFmtId="0" fontId="20" fillId="0" borderId="0" xfId="0" applyFont="1" applyAlignment="1">
      <alignment horizontal="center" vertical="center"/>
    </xf>
    <xf numFmtId="176" fontId="12" fillId="0" borderId="0" xfId="0" applyNumberFormat="1" applyFont="1" applyAlignment="1">
      <alignment horizontal="center" vertical="center"/>
    </xf>
    <xf numFmtId="0" fontId="0" fillId="0" borderId="0" xfId="0" applyAlignment="1">
      <alignment horizontal="left" vertical="center"/>
    </xf>
    <xf numFmtId="0" fontId="12" fillId="3" borderId="3" xfId="6" applyFont="1" applyFill="1" applyBorder="1" applyAlignment="1">
      <alignment vertical="center" wrapText="1"/>
    </xf>
    <xf numFmtId="0" fontId="23" fillId="2" borderId="3" xfId="6" applyFont="1" applyFill="1" applyBorder="1" applyAlignment="1">
      <alignment horizontal="center" vertical="center"/>
    </xf>
    <xf numFmtId="178" fontId="12" fillId="3" borderId="4" xfId="6" applyNumberFormat="1" applyFont="1" applyFill="1" applyBorder="1" applyAlignment="1">
      <alignment horizontal="center" vertical="center"/>
    </xf>
    <xf numFmtId="178" fontId="12" fillId="3" borderId="3" xfId="6" applyNumberFormat="1" applyFont="1" applyFill="1" applyBorder="1" applyAlignment="1">
      <alignment vertical="center"/>
    </xf>
    <xf numFmtId="179" fontId="12" fillId="0" borderId="18" xfId="9" applyFont="1" applyFill="1" applyBorder="1" applyAlignment="1" applyProtection="1">
      <alignment vertical="center"/>
      <protection locked="0"/>
    </xf>
    <xf numFmtId="0" fontId="12" fillId="3" borderId="4" xfId="6" applyFont="1" applyFill="1" applyBorder="1" applyAlignment="1">
      <alignment vertical="center" wrapText="1"/>
    </xf>
    <xf numFmtId="0" fontId="13" fillId="3" borderId="4" xfId="6" applyFont="1" applyFill="1" applyBorder="1" applyAlignment="1">
      <alignment vertical="center" wrapText="1"/>
    </xf>
    <xf numFmtId="178" fontId="23" fillId="2" borderId="3" xfId="6" applyNumberFormat="1" applyFont="1" applyFill="1" applyBorder="1" applyAlignment="1">
      <alignment horizontal="center" vertical="center"/>
    </xf>
    <xf numFmtId="177" fontId="13" fillId="2" borderId="3" xfId="7" applyNumberFormat="1" applyFont="1" applyFill="1" applyBorder="1" applyAlignment="1">
      <alignment horizontal="right" vertical="center"/>
    </xf>
    <xf numFmtId="0" fontId="23" fillId="2" borderId="4" xfId="6" applyFont="1" applyFill="1" applyBorder="1" applyAlignment="1">
      <alignment horizontal="center" vertical="center"/>
    </xf>
    <xf numFmtId="0" fontId="9" fillId="0" borderId="3" xfId="0" applyFont="1" applyBorder="1" applyAlignment="1">
      <alignment horizontal="center" vertical="center"/>
    </xf>
    <xf numFmtId="0" fontId="12" fillId="3" borderId="4" xfId="6" applyFont="1" applyFill="1" applyBorder="1" applyAlignment="1">
      <alignment horizontal="center" vertical="center"/>
    </xf>
    <xf numFmtId="0" fontId="13" fillId="3" borderId="4" xfId="6" applyFont="1" applyFill="1" applyBorder="1" applyAlignment="1">
      <alignment horizontal="center" vertical="center"/>
    </xf>
    <xf numFmtId="178" fontId="13" fillId="3" borderId="4" xfId="6" applyNumberFormat="1" applyFont="1" applyFill="1" applyBorder="1" applyAlignment="1">
      <alignment horizontal="center" vertical="center"/>
    </xf>
    <xf numFmtId="0" fontId="12" fillId="0" borderId="3" xfId="0" applyFont="1" applyBorder="1" applyAlignment="1">
      <alignment horizontal="left" vertical="center" shrinkToFit="1"/>
    </xf>
    <xf numFmtId="180" fontId="12" fillId="0" borderId="3" xfId="10" applyNumberFormat="1" applyFont="1" applyBorder="1" applyAlignment="1">
      <alignment horizontal="right" vertical="center"/>
    </xf>
    <xf numFmtId="0" fontId="12" fillId="0" borderId="3" xfId="2" applyFont="1" applyBorder="1" applyAlignment="1">
      <alignment horizontal="right" vertical="center"/>
    </xf>
    <xf numFmtId="0" fontId="12" fillId="0" borderId="3" xfId="2" applyFont="1" applyBorder="1" applyAlignment="1">
      <alignment vertical="center" shrinkToFit="1"/>
    </xf>
    <xf numFmtId="0" fontId="20" fillId="0" borderId="3" xfId="0" applyFont="1" applyBorder="1">
      <alignment vertical="center"/>
    </xf>
    <xf numFmtId="177" fontId="12" fillId="0" borderId="3" xfId="1" applyNumberFormat="1" applyFont="1" applyFill="1" applyBorder="1" applyAlignment="1">
      <alignment horizontal="right" vertical="center"/>
    </xf>
    <xf numFmtId="0" fontId="12" fillId="0" borderId="0" xfId="0" applyFont="1" applyAlignment="1">
      <alignment vertical="center" shrinkToFit="1"/>
    </xf>
    <xf numFmtId="177" fontId="12" fillId="0" borderId="3" xfId="1" applyNumberFormat="1" applyFont="1" applyFill="1" applyBorder="1" applyAlignment="1">
      <alignment vertical="center"/>
    </xf>
    <xf numFmtId="0" fontId="12" fillId="0" borderId="3" xfId="6" applyFont="1" applyBorder="1" applyAlignment="1">
      <alignment vertical="center" wrapText="1"/>
    </xf>
    <xf numFmtId="0" fontId="12" fillId="0" borderId="3" xfId="6" applyFont="1" applyBorder="1" applyAlignment="1">
      <alignment horizontal="center" vertical="center"/>
    </xf>
    <xf numFmtId="178" fontId="12" fillId="0" borderId="3" xfId="6" applyNumberFormat="1" applyFont="1" applyBorder="1" applyAlignment="1">
      <alignment horizontal="center" vertical="center"/>
    </xf>
    <xf numFmtId="0" fontId="12" fillId="0" borderId="3" xfId="4" applyFont="1" applyBorder="1" applyAlignment="1">
      <alignment horizontal="left" vertical="center" shrinkToFit="1"/>
    </xf>
    <xf numFmtId="0" fontId="25" fillId="0" borderId="3" xfId="6" applyFont="1" applyBorder="1" applyAlignment="1">
      <alignment vertical="center" wrapText="1"/>
    </xf>
    <xf numFmtId="178" fontId="25" fillId="0" borderId="3" xfId="6" applyNumberFormat="1" applyFont="1" applyBorder="1" applyAlignment="1">
      <alignment horizontal="center" vertical="center"/>
    </xf>
    <xf numFmtId="177" fontId="25" fillId="2" borderId="3" xfId="7" applyNumberFormat="1" applyFont="1" applyFill="1" applyBorder="1" applyAlignment="1">
      <alignment horizontal="right" vertical="center"/>
    </xf>
    <xf numFmtId="177" fontId="13" fillId="0" borderId="3" xfId="1" applyNumberFormat="1" applyFont="1" applyFill="1" applyBorder="1" applyAlignment="1">
      <alignment horizontal="right" vertical="center"/>
    </xf>
    <xf numFmtId="177" fontId="12" fillId="0" borderId="3" xfId="7" applyNumberFormat="1" applyFont="1" applyFill="1" applyBorder="1" applyAlignment="1">
      <alignment horizontal="right" vertical="center"/>
    </xf>
    <xf numFmtId="0" fontId="12" fillId="0" borderId="3" xfId="4" applyFont="1" applyBorder="1" applyAlignment="1">
      <alignment horizontal="left" vertical="center" wrapText="1"/>
    </xf>
    <xf numFmtId="0" fontId="12" fillId="2" borderId="3" xfId="4" applyFont="1" applyFill="1" applyBorder="1" applyAlignment="1">
      <alignment horizontal="left" vertical="center" shrinkToFit="1"/>
    </xf>
    <xf numFmtId="0" fontId="12" fillId="0" borderId="3" xfId="7" applyNumberFormat="1" applyFont="1" applyBorder="1" applyAlignment="1">
      <alignment horizontal="left" vertical="center" wrapText="1"/>
    </xf>
    <xf numFmtId="180" fontId="12" fillId="0" borderId="3" xfId="4" applyNumberFormat="1" applyFont="1" applyBorder="1" applyAlignment="1">
      <alignment horizontal="right" vertical="center"/>
    </xf>
    <xf numFmtId="0" fontId="12" fillId="0" borderId="4" xfId="2" applyFont="1" applyBorder="1" applyAlignment="1">
      <alignment horizontal="center" vertical="center"/>
    </xf>
    <xf numFmtId="0" fontId="12" fillId="0" borderId="4" xfId="7" applyNumberFormat="1" applyFont="1" applyBorder="1" applyAlignment="1">
      <alignment horizontal="left" vertical="center" wrapText="1"/>
    </xf>
    <xf numFmtId="180" fontId="12" fillId="0" borderId="4" xfId="4" applyNumberFormat="1" applyFont="1" applyBorder="1" applyAlignment="1">
      <alignment horizontal="right" vertical="center"/>
    </xf>
    <xf numFmtId="177" fontId="12" fillId="0" borderId="4" xfId="1" applyNumberFormat="1" applyFont="1" applyFill="1" applyBorder="1" applyAlignment="1">
      <alignment horizontal="right" vertical="center"/>
    </xf>
    <xf numFmtId="0" fontId="12" fillId="0" borderId="4" xfId="4" applyFont="1" applyBorder="1" applyAlignment="1">
      <alignment horizontal="center" vertical="center"/>
    </xf>
    <xf numFmtId="0" fontId="12" fillId="0" borderId="4" xfId="4" applyFont="1" applyBorder="1" applyAlignment="1">
      <alignment vertical="center" shrinkToFit="1"/>
    </xf>
    <xf numFmtId="180" fontId="12" fillId="0" borderId="4" xfId="2" applyNumberFormat="1" applyFont="1" applyBorder="1" applyAlignment="1">
      <alignment horizontal="right" vertical="center"/>
    </xf>
    <xf numFmtId="0" fontId="12" fillId="0" borderId="4" xfId="4" applyFont="1" applyBorder="1" applyAlignment="1">
      <alignment horizontal="left" vertical="center" shrinkToFit="1"/>
    </xf>
    <xf numFmtId="180" fontId="12" fillId="0" borderId="3" xfId="2" applyNumberFormat="1" applyFont="1" applyBorder="1" applyAlignment="1">
      <alignment horizontal="right" vertical="center"/>
    </xf>
    <xf numFmtId="0" fontId="12" fillId="2" borderId="3" xfId="2" applyFont="1" applyFill="1" applyBorder="1" applyAlignment="1">
      <alignment vertical="center" shrinkToFit="1"/>
    </xf>
    <xf numFmtId="0" fontId="12" fillId="0" borderId="3" xfId="6" applyFont="1" applyBorder="1" applyAlignment="1">
      <alignment vertical="center" shrinkToFit="1"/>
    </xf>
    <xf numFmtId="0" fontId="12" fillId="0" borderId="7" xfId="0" applyFont="1" applyBorder="1" applyAlignment="1">
      <alignment horizontal="center" vertical="center"/>
    </xf>
    <xf numFmtId="0" fontId="12" fillId="0" borderId="19" xfId="0" applyFont="1" applyBorder="1" applyAlignment="1">
      <alignment horizontal="center" vertical="center"/>
    </xf>
    <xf numFmtId="180" fontId="12" fillId="0" borderId="19" xfId="4" applyNumberFormat="1" applyFont="1" applyBorder="1" applyAlignment="1">
      <alignment horizontal="right" vertical="center"/>
    </xf>
    <xf numFmtId="180" fontId="12" fillId="0" borderId="19" xfId="2" applyNumberFormat="1" applyFont="1" applyBorder="1" applyAlignment="1">
      <alignment horizontal="right" vertical="center"/>
    </xf>
    <xf numFmtId="0" fontId="6" fillId="0" borderId="12" xfId="0" applyFont="1" applyBorder="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9" fillId="0" borderId="13" xfId="0" applyFont="1" applyBorder="1" applyAlignment="1">
      <alignment horizontal="center" vertical="center" wrapText="1"/>
    </xf>
    <xf numFmtId="180" fontId="12" fillId="0" borderId="15" xfId="0" applyNumberFormat="1" applyFont="1" applyBorder="1" applyAlignment="1">
      <alignment horizontal="center" vertical="center"/>
    </xf>
    <xf numFmtId="0" fontId="0" fillId="0" borderId="16" xfId="0" applyBorder="1" applyAlignment="1">
      <alignment horizontal="left" vertical="center"/>
    </xf>
    <xf numFmtId="0" fontId="0" fillId="0" borderId="17" xfId="0" applyBorder="1" applyAlignment="1">
      <alignment horizontal="left" vertical="center"/>
    </xf>
    <xf numFmtId="176" fontId="12" fillId="0" borderId="15" xfId="0" applyNumberFormat="1" applyFont="1" applyBorder="1" applyAlignment="1">
      <alignment horizontal="center" vertical="center"/>
    </xf>
    <xf numFmtId="3" fontId="12" fillId="0" borderId="6" xfId="0" applyNumberFormat="1" applyFont="1" applyBorder="1" applyAlignment="1">
      <alignment horizontal="center" vertical="center"/>
    </xf>
    <xf numFmtId="3" fontId="0" fillId="0" borderId="9" xfId="0" applyNumberFormat="1" applyBorder="1" applyAlignment="1">
      <alignment horizontal="left" vertical="center"/>
    </xf>
    <xf numFmtId="3" fontId="0" fillId="0" borderId="11" xfId="0" applyNumberFormat="1" applyBorder="1" applyAlignment="1">
      <alignment horizontal="left" vertical="center"/>
    </xf>
    <xf numFmtId="0" fontId="13" fillId="0" borderId="9" xfId="2" applyFont="1" applyBorder="1" applyAlignment="1">
      <alignment horizontal="left" vertical="top" wrapText="1"/>
    </xf>
    <xf numFmtId="0" fontId="13" fillId="0" borderId="10" xfId="2" applyFont="1" applyBorder="1" applyAlignment="1">
      <alignment horizontal="left" vertical="top" wrapText="1"/>
    </xf>
    <xf numFmtId="0" fontId="13" fillId="0" borderId="9" xfId="0" applyFont="1" applyBorder="1">
      <alignment vertical="center"/>
    </xf>
    <xf numFmtId="0" fontId="13" fillId="0" borderId="10" xfId="0" applyFont="1" applyBorder="1">
      <alignmen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176" fontId="12" fillId="0" borderId="6" xfId="4" applyNumberFormat="1" applyFont="1" applyBorder="1" applyAlignment="1">
      <alignment horizontal="center" vertical="center"/>
    </xf>
    <xf numFmtId="176" fontId="21" fillId="0" borderId="9" xfId="0" applyNumberFormat="1" applyFont="1" applyBorder="1" applyAlignment="1">
      <alignment horizontal="left" vertical="center"/>
    </xf>
    <xf numFmtId="176" fontId="21" fillId="0" borderId="11" xfId="0" applyNumberFormat="1" applyFont="1" applyBorder="1" applyAlignment="1">
      <alignment horizontal="left" vertical="center"/>
    </xf>
    <xf numFmtId="177" fontId="12" fillId="0" borderId="6" xfId="0" applyNumberFormat="1" applyFont="1" applyBorder="1" applyAlignment="1">
      <alignment horizontal="center" vertical="center"/>
    </xf>
    <xf numFmtId="0" fontId="21" fillId="0" borderId="9" xfId="0" applyFont="1" applyBorder="1" applyAlignment="1">
      <alignment horizontal="left" vertical="center"/>
    </xf>
    <xf numFmtId="0" fontId="21" fillId="0" borderId="11" xfId="0" applyFont="1" applyBorder="1" applyAlignment="1">
      <alignment horizontal="left" vertical="center"/>
    </xf>
    <xf numFmtId="0" fontId="9" fillId="0" borderId="1" xfId="0" applyFont="1" applyBorder="1" applyAlignment="1">
      <alignment horizontal="center"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cellXfs>
  <cellStyles count="11">
    <cellStyle name="0,0_x000d__x000a_NA_x000d__x000a_" xfId="4"/>
    <cellStyle name="一般" xfId="0" builtinId="0"/>
    <cellStyle name="一般 3 2" xfId="6"/>
    <cellStyle name="一般 5" xfId="8"/>
    <cellStyle name="一般_空調" xfId="3"/>
    <cellStyle name="一般_暖暖廠" xfId="5"/>
    <cellStyle name="一般_詢價表" xfId="2"/>
    <cellStyle name="一般_詢價表 2" xfId="10"/>
    <cellStyle name="千分位" xfId="1" builtinId="3"/>
    <cellStyle name="千分位 2 2" xfId="7"/>
    <cellStyle name="千分位[0]_空白估價單"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6"/>
  <sheetViews>
    <sheetView tabSelected="1" view="pageBreakPreview" topLeftCell="A91" zoomScaleNormal="100" zoomScaleSheetLayoutView="100" workbookViewId="0">
      <selection activeCell="B31" sqref="B31:G31"/>
    </sheetView>
  </sheetViews>
  <sheetFormatPr defaultRowHeight="15.75"/>
  <cols>
    <col min="1" max="1" width="5.5" style="1" customWidth="1"/>
    <col min="2" max="2" width="31.75" style="1" customWidth="1"/>
    <col min="3" max="4" width="6.375" style="1" customWidth="1"/>
    <col min="5" max="6" width="10.75" style="1" customWidth="1"/>
    <col min="7" max="7" width="23.375" style="1" customWidth="1"/>
    <col min="8" max="8" width="9" style="1"/>
    <col min="9" max="9" width="12.375" style="1" bestFit="1" customWidth="1"/>
    <col min="10" max="10" width="9.625" style="1" bestFit="1" customWidth="1"/>
    <col min="11" max="256" width="9" style="1"/>
    <col min="257" max="257" width="5.5" style="1" customWidth="1"/>
    <col min="258" max="258" width="31.75" style="1" customWidth="1"/>
    <col min="259" max="260" width="6.375" style="1" customWidth="1"/>
    <col min="261" max="262" width="10.75" style="1" customWidth="1"/>
    <col min="263" max="263" width="23.375" style="1" customWidth="1"/>
    <col min="264" max="264" width="9" style="1"/>
    <col min="265" max="265" width="12.375" style="1" bestFit="1" customWidth="1"/>
    <col min="266" max="266" width="9.625" style="1" bestFit="1" customWidth="1"/>
    <col min="267" max="512" width="9" style="1"/>
    <col min="513" max="513" width="5.5" style="1" customWidth="1"/>
    <col min="514" max="514" width="31.75" style="1" customWidth="1"/>
    <col min="515" max="516" width="6.375" style="1" customWidth="1"/>
    <col min="517" max="518" width="10.75" style="1" customWidth="1"/>
    <col min="519" max="519" width="23.375" style="1" customWidth="1"/>
    <col min="520" max="520" width="9" style="1"/>
    <col min="521" max="521" width="12.375" style="1" bestFit="1" customWidth="1"/>
    <col min="522" max="522" width="9.625" style="1" bestFit="1" customWidth="1"/>
    <col min="523" max="768" width="9" style="1"/>
    <col min="769" max="769" width="5.5" style="1" customWidth="1"/>
    <col min="770" max="770" width="31.75" style="1" customWidth="1"/>
    <col min="771" max="772" width="6.375" style="1" customWidth="1"/>
    <col min="773" max="774" width="10.75" style="1" customWidth="1"/>
    <col min="775" max="775" width="23.375" style="1" customWidth="1"/>
    <col min="776" max="776" width="9" style="1"/>
    <col min="777" max="777" width="12.375" style="1" bestFit="1" customWidth="1"/>
    <col min="778" max="778" width="9.625" style="1" bestFit="1" customWidth="1"/>
    <col min="779" max="1024" width="9" style="1"/>
    <col min="1025" max="1025" width="5.5" style="1" customWidth="1"/>
    <col min="1026" max="1026" width="31.75" style="1" customWidth="1"/>
    <col min="1027" max="1028" width="6.375" style="1" customWidth="1"/>
    <col min="1029" max="1030" width="10.75" style="1" customWidth="1"/>
    <col min="1031" max="1031" width="23.375" style="1" customWidth="1"/>
    <col min="1032" max="1032" width="9" style="1"/>
    <col min="1033" max="1033" width="12.375" style="1" bestFit="1" customWidth="1"/>
    <col min="1034" max="1034" width="9.625" style="1" bestFit="1" customWidth="1"/>
    <col min="1035" max="1280" width="9" style="1"/>
    <col min="1281" max="1281" width="5.5" style="1" customWidth="1"/>
    <col min="1282" max="1282" width="31.75" style="1" customWidth="1"/>
    <col min="1283" max="1284" width="6.375" style="1" customWidth="1"/>
    <col min="1285" max="1286" width="10.75" style="1" customWidth="1"/>
    <col min="1287" max="1287" width="23.375" style="1" customWidth="1"/>
    <col min="1288" max="1288" width="9" style="1"/>
    <col min="1289" max="1289" width="12.375" style="1" bestFit="1" customWidth="1"/>
    <col min="1290" max="1290" width="9.625" style="1" bestFit="1" customWidth="1"/>
    <col min="1291" max="1536" width="9" style="1"/>
    <col min="1537" max="1537" width="5.5" style="1" customWidth="1"/>
    <col min="1538" max="1538" width="31.75" style="1" customWidth="1"/>
    <col min="1539" max="1540" width="6.375" style="1" customWidth="1"/>
    <col min="1541" max="1542" width="10.75" style="1" customWidth="1"/>
    <col min="1543" max="1543" width="23.375" style="1" customWidth="1"/>
    <col min="1544" max="1544" width="9" style="1"/>
    <col min="1545" max="1545" width="12.375" style="1" bestFit="1" customWidth="1"/>
    <col min="1546" max="1546" width="9.625" style="1" bestFit="1" customWidth="1"/>
    <col min="1547" max="1792" width="9" style="1"/>
    <col min="1793" max="1793" width="5.5" style="1" customWidth="1"/>
    <col min="1794" max="1794" width="31.75" style="1" customWidth="1"/>
    <col min="1795" max="1796" width="6.375" style="1" customWidth="1"/>
    <col min="1797" max="1798" width="10.75" style="1" customWidth="1"/>
    <col min="1799" max="1799" width="23.375" style="1" customWidth="1"/>
    <col min="1800" max="1800" width="9" style="1"/>
    <col min="1801" max="1801" width="12.375" style="1" bestFit="1" customWidth="1"/>
    <col min="1802" max="1802" width="9.625" style="1" bestFit="1" customWidth="1"/>
    <col min="1803" max="2048" width="9" style="1"/>
    <col min="2049" max="2049" width="5.5" style="1" customWidth="1"/>
    <col min="2050" max="2050" width="31.75" style="1" customWidth="1"/>
    <col min="2051" max="2052" width="6.375" style="1" customWidth="1"/>
    <col min="2053" max="2054" width="10.75" style="1" customWidth="1"/>
    <col min="2055" max="2055" width="23.375" style="1" customWidth="1"/>
    <col min="2056" max="2056" width="9" style="1"/>
    <col min="2057" max="2057" width="12.375" style="1" bestFit="1" customWidth="1"/>
    <col min="2058" max="2058" width="9.625" style="1" bestFit="1" customWidth="1"/>
    <col min="2059" max="2304" width="9" style="1"/>
    <col min="2305" max="2305" width="5.5" style="1" customWidth="1"/>
    <col min="2306" max="2306" width="31.75" style="1" customWidth="1"/>
    <col min="2307" max="2308" width="6.375" style="1" customWidth="1"/>
    <col min="2309" max="2310" width="10.75" style="1" customWidth="1"/>
    <col min="2311" max="2311" width="23.375" style="1" customWidth="1"/>
    <col min="2312" max="2312" width="9" style="1"/>
    <col min="2313" max="2313" width="12.375" style="1" bestFit="1" customWidth="1"/>
    <col min="2314" max="2314" width="9.625" style="1" bestFit="1" customWidth="1"/>
    <col min="2315" max="2560" width="9" style="1"/>
    <col min="2561" max="2561" width="5.5" style="1" customWidth="1"/>
    <col min="2562" max="2562" width="31.75" style="1" customWidth="1"/>
    <col min="2563" max="2564" width="6.375" style="1" customWidth="1"/>
    <col min="2565" max="2566" width="10.75" style="1" customWidth="1"/>
    <col min="2567" max="2567" width="23.375" style="1" customWidth="1"/>
    <col min="2568" max="2568" width="9" style="1"/>
    <col min="2569" max="2569" width="12.375" style="1" bestFit="1" customWidth="1"/>
    <col min="2570" max="2570" width="9.625" style="1" bestFit="1" customWidth="1"/>
    <col min="2571" max="2816" width="9" style="1"/>
    <col min="2817" max="2817" width="5.5" style="1" customWidth="1"/>
    <col min="2818" max="2818" width="31.75" style="1" customWidth="1"/>
    <col min="2819" max="2820" width="6.375" style="1" customWidth="1"/>
    <col min="2821" max="2822" width="10.75" style="1" customWidth="1"/>
    <col min="2823" max="2823" width="23.375" style="1" customWidth="1"/>
    <col min="2824" max="2824" width="9" style="1"/>
    <col min="2825" max="2825" width="12.375" style="1" bestFit="1" customWidth="1"/>
    <col min="2826" max="2826" width="9.625" style="1" bestFit="1" customWidth="1"/>
    <col min="2827" max="3072" width="9" style="1"/>
    <col min="3073" max="3073" width="5.5" style="1" customWidth="1"/>
    <col min="3074" max="3074" width="31.75" style="1" customWidth="1"/>
    <col min="3075" max="3076" width="6.375" style="1" customWidth="1"/>
    <col min="3077" max="3078" width="10.75" style="1" customWidth="1"/>
    <col min="3079" max="3079" width="23.375" style="1" customWidth="1"/>
    <col min="3080" max="3080" width="9" style="1"/>
    <col min="3081" max="3081" width="12.375" style="1" bestFit="1" customWidth="1"/>
    <col min="3082" max="3082" width="9.625" style="1" bestFit="1" customWidth="1"/>
    <col min="3083" max="3328" width="9" style="1"/>
    <col min="3329" max="3329" width="5.5" style="1" customWidth="1"/>
    <col min="3330" max="3330" width="31.75" style="1" customWidth="1"/>
    <col min="3331" max="3332" width="6.375" style="1" customWidth="1"/>
    <col min="3333" max="3334" width="10.75" style="1" customWidth="1"/>
    <col min="3335" max="3335" width="23.375" style="1" customWidth="1"/>
    <col min="3336" max="3336" width="9" style="1"/>
    <col min="3337" max="3337" width="12.375" style="1" bestFit="1" customWidth="1"/>
    <col min="3338" max="3338" width="9.625" style="1" bestFit="1" customWidth="1"/>
    <col min="3339" max="3584" width="9" style="1"/>
    <col min="3585" max="3585" width="5.5" style="1" customWidth="1"/>
    <col min="3586" max="3586" width="31.75" style="1" customWidth="1"/>
    <col min="3587" max="3588" width="6.375" style="1" customWidth="1"/>
    <col min="3589" max="3590" width="10.75" style="1" customWidth="1"/>
    <col min="3591" max="3591" width="23.375" style="1" customWidth="1"/>
    <col min="3592" max="3592" width="9" style="1"/>
    <col min="3593" max="3593" width="12.375" style="1" bestFit="1" customWidth="1"/>
    <col min="3594" max="3594" width="9.625" style="1" bestFit="1" customWidth="1"/>
    <col min="3595" max="3840" width="9" style="1"/>
    <col min="3841" max="3841" width="5.5" style="1" customWidth="1"/>
    <col min="3842" max="3842" width="31.75" style="1" customWidth="1"/>
    <col min="3843" max="3844" width="6.375" style="1" customWidth="1"/>
    <col min="3845" max="3846" width="10.75" style="1" customWidth="1"/>
    <col min="3847" max="3847" width="23.375" style="1" customWidth="1"/>
    <col min="3848" max="3848" width="9" style="1"/>
    <col min="3849" max="3849" width="12.375" style="1" bestFit="1" customWidth="1"/>
    <col min="3850" max="3850" width="9.625" style="1" bestFit="1" customWidth="1"/>
    <col min="3851" max="4096" width="9" style="1"/>
    <col min="4097" max="4097" width="5.5" style="1" customWidth="1"/>
    <col min="4098" max="4098" width="31.75" style="1" customWidth="1"/>
    <col min="4099" max="4100" width="6.375" style="1" customWidth="1"/>
    <col min="4101" max="4102" width="10.75" style="1" customWidth="1"/>
    <col min="4103" max="4103" width="23.375" style="1" customWidth="1"/>
    <col min="4104" max="4104" width="9" style="1"/>
    <col min="4105" max="4105" width="12.375" style="1" bestFit="1" customWidth="1"/>
    <col min="4106" max="4106" width="9.625" style="1" bestFit="1" customWidth="1"/>
    <col min="4107" max="4352" width="9" style="1"/>
    <col min="4353" max="4353" width="5.5" style="1" customWidth="1"/>
    <col min="4354" max="4354" width="31.75" style="1" customWidth="1"/>
    <col min="4355" max="4356" width="6.375" style="1" customWidth="1"/>
    <col min="4357" max="4358" width="10.75" style="1" customWidth="1"/>
    <col min="4359" max="4359" width="23.375" style="1" customWidth="1"/>
    <col min="4360" max="4360" width="9" style="1"/>
    <col min="4361" max="4361" width="12.375" style="1" bestFit="1" customWidth="1"/>
    <col min="4362" max="4362" width="9.625" style="1" bestFit="1" customWidth="1"/>
    <col min="4363" max="4608" width="9" style="1"/>
    <col min="4609" max="4609" width="5.5" style="1" customWidth="1"/>
    <col min="4610" max="4610" width="31.75" style="1" customWidth="1"/>
    <col min="4611" max="4612" width="6.375" style="1" customWidth="1"/>
    <col min="4613" max="4614" width="10.75" style="1" customWidth="1"/>
    <col min="4615" max="4615" width="23.375" style="1" customWidth="1"/>
    <col min="4616" max="4616" width="9" style="1"/>
    <col min="4617" max="4617" width="12.375" style="1" bestFit="1" customWidth="1"/>
    <col min="4618" max="4618" width="9.625" style="1" bestFit="1" customWidth="1"/>
    <col min="4619" max="4864" width="9" style="1"/>
    <col min="4865" max="4865" width="5.5" style="1" customWidth="1"/>
    <col min="4866" max="4866" width="31.75" style="1" customWidth="1"/>
    <col min="4867" max="4868" width="6.375" style="1" customWidth="1"/>
    <col min="4869" max="4870" width="10.75" style="1" customWidth="1"/>
    <col min="4871" max="4871" width="23.375" style="1" customWidth="1"/>
    <col min="4872" max="4872" width="9" style="1"/>
    <col min="4873" max="4873" width="12.375" style="1" bestFit="1" customWidth="1"/>
    <col min="4874" max="4874" width="9.625" style="1" bestFit="1" customWidth="1"/>
    <col min="4875" max="5120" width="9" style="1"/>
    <col min="5121" max="5121" width="5.5" style="1" customWidth="1"/>
    <col min="5122" max="5122" width="31.75" style="1" customWidth="1"/>
    <col min="5123" max="5124" width="6.375" style="1" customWidth="1"/>
    <col min="5125" max="5126" width="10.75" style="1" customWidth="1"/>
    <col min="5127" max="5127" width="23.375" style="1" customWidth="1"/>
    <col min="5128" max="5128" width="9" style="1"/>
    <col min="5129" max="5129" width="12.375" style="1" bestFit="1" customWidth="1"/>
    <col min="5130" max="5130" width="9.625" style="1" bestFit="1" customWidth="1"/>
    <col min="5131" max="5376" width="9" style="1"/>
    <col min="5377" max="5377" width="5.5" style="1" customWidth="1"/>
    <col min="5378" max="5378" width="31.75" style="1" customWidth="1"/>
    <col min="5379" max="5380" width="6.375" style="1" customWidth="1"/>
    <col min="5381" max="5382" width="10.75" style="1" customWidth="1"/>
    <col min="5383" max="5383" width="23.375" style="1" customWidth="1"/>
    <col min="5384" max="5384" width="9" style="1"/>
    <col min="5385" max="5385" width="12.375" style="1" bestFit="1" customWidth="1"/>
    <col min="5386" max="5386" width="9.625" style="1" bestFit="1" customWidth="1"/>
    <col min="5387" max="5632" width="9" style="1"/>
    <col min="5633" max="5633" width="5.5" style="1" customWidth="1"/>
    <col min="5634" max="5634" width="31.75" style="1" customWidth="1"/>
    <col min="5635" max="5636" width="6.375" style="1" customWidth="1"/>
    <col min="5637" max="5638" width="10.75" style="1" customWidth="1"/>
    <col min="5639" max="5639" width="23.375" style="1" customWidth="1"/>
    <col min="5640" max="5640" width="9" style="1"/>
    <col min="5641" max="5641" width="12.375" style="1" bestFit="1" customWidth="1"/>
    <col min="5642" max="5642" width="9.625" style="1" bestFit="1" customWidth="1"/>
    <col min="5643" max="5888" width="9" style="1"/>
    <col min="5889" max="5889" width="5.5" style="1" customWidth="1"/>
    <col min="5890" max="5890" width="31.75" style="1" customWidth="1"/>
    <col min="5891" max="5892" width="6.375" style="1" customWidth="1"/>
    <col min="5893" max="5894" width="10.75" style="1" customWidth="1"/>
    <col min="5895" max="5895" width="23.375" style="1" customWidth="1"/>
    <col min="5896" max="5896" width="9" style="1"/>
    <col min="5897" max="5897" width="12.375" style="1" bestFit="1" customWidth="1"/>
    <col min="5898" max="5898" width="9.625" style="1" bestFit="1" customWidth="1"/>
    <col min="5899" max="6144" width="9" style="1"/>
    <col min="6145" max="6145" width="5.5" style="1" customWidth="1"/>
    <col min="6146" max="6146" width="31.75" style="1" customWidth="1"/>
    <col min="6147" max="6148" width="6.375" style="1" customWidth="1"/>
    <col min="6149" max="6150" width="10.75" style="1" customWidth="1"/>
    <col min="6151" max="6151" width="23.375" style="1" customWidth="1"/>
    <col min="6152" max="6152" width="9" style="1"/>
    <col min="6153" max="6153" width="12.375" style="1" bestFit="1" customWidth="1"/>
    <col min="6154" max="6154" width="9.625" style="1" bestFit="1" customWidth="1"/>
    <col min="6155" max="6400" width="9" style="1"/>
    <col min="6401" max="6401" width="5.5" style="1" customWidth="1"/>
    <col min="6402" max="6402" width="31.75" style="1" customWidth="1"/>
    <col min="6403" max="6404" width="6.375" style="1" customWidth="1"/>
    <col min="6405" max="6406" width="10.75" style="1" customWidth="1"/>
    <col min="6407" max="6407" width="23.375" style="1" customWidth="1"/>
    <col min="6408" max="6408" width="9" style="1"/>
    <col min="6409" max="6409" width="12.375" style="1" bestFit="1" customWidth="1"/>
    <col min="6410" max="6410" width="9.625" style="1" bestFit="1" customWidth="1"/>
    <col min="6411" max="6656" width="9" style="1"/>
    <col min="6657" max="6657" width="5.5" style="1" customWidth="1"/>
    <col min="6658" max="6658" width="31.75" style="1" customWidth="1"/>
    <col min="6659" max="6660" width="6.375" style="1" customWidth="1"/>
    <col min="6661" max="6662" width="10.75" style="1" customWidth="1"/>
    <col min="6663" max="6663" width="23.375" style="1" customWidth="1"/>
    <col min="6664" max="6664" width="9" style="1"/>
    <col min="6665" max="6665" width="12.375" style="1" bestFit="1" customWidth="1"/>
    <col min="6666" max="6666" width="9.625" style="1" bestFit="1" customWidth="1"/>
    <col min="6667" max="6912" width="9" style="1"/>
    <col min="6913" max="6913" width="5.5" style="1" customWidth="1"/>
    <col min="6914" max="6914" width="31.75" style="1" customWidth="1"/>
    <col min="6915" max="6916" width="6.375" style="1" customWidth="1"/>
    <col min="6917" max="6918" width="10.75" style="1" customWidth="1"/>
    <col min="6919" max="6919" width="23.375" style="1" customWidth="1"/>
    <col min="6920" max="6920" width="9" style="1"/>
    <col min="6921" max="6921" width="12.375" style="1" bestFit="1" customWidth="1"/>
    <col min="6922" max="6922" width="9.625" style="1" bestFit="1" customWidth="1"/>
    <col min="6923" max="7168" width="9" style="1"/>
    <col min="7169" max="7169" width="5.5" style="1" customWidth="1"/>
    <col min="7170" max="7170" width="31.75" style="1" customWidth="1"/>
    <col min="7171" max="7172" width="6.375" style="1" customWidth="1"/>
    <col min="7173" max="7174" width="10.75" style="1" customWidth="1"/>
    <col min="7175" max="7175" width="23.375" style="1" customWidth="1"/>
    <col min="7176" max="7176" width="9" style="1"/>
    <col min="7177" max="7177" width="12.375" style="1" bestFit="1" customWidth="1"/>
    <col min="7178" max="7178" width="9.625" style="1" bestFit="1" customWidth="1"/>
    <col min="7179" max="7424" width="9" style="1"/>
    <col min="7425" max="7425" width="5.5" style="1" customWidth="1"/>
    <col min="7426" max="7426" width="31.75" style="1" customWidth="1"/>
    <col min="7427" max="7428" width="6.375" style="1" customWidth="1"/>
    <col min="7429" max="7430" width="10.75" style="1" customWidth="1"/>
    <col min="7431" max="7431" width="23.375" style="1" customWidth="1"/>
    <col min="7432" max="7432" width="9" style="1"/>
    <col min="7433" max="7433" width="12.375" style="1" bestFit="1" customWidth="1"/>
    <col min="7434" max="7434" width="9.625" style="1" bestFit="1" customWidth="1"/>
    <col min="7435" max="7680" width="9" style="1"/>
    <col min="7681" max="7681" width="5.5" style="1" customWidth="1"/>
    <col min="7682" max="7682" width="31.75" style="1" customWidth="1"/>
    <col min="7683" max="7684" width="6.375" style="1" customWidth="1"/>
    <col min="7685" max="7686" width="10.75" style="1" customWidth="1"/>
    <col min="7687" max="7687" width="23.375" style="1" customWidth="1"/>
    <col min="7688" max="7688" width="9" style="1"/>
    <col min="7689" max="7689" width="12.375" style="1" bestFit="1" customWidth="1"/>
    <col min="7690" max="7690" width="9.625" style="1" bestFit="1" customWidth="1"/>
    <col min="7691" max="7936" width="9" style="1"/>
    <col min="7937" max="7937" width="5.5" style="1" customWidth="1"/>
    <col min="7938" max="7938" width="31.75" style="1" customWidth="1"/>
    <col min="7939" max="7940" width="6.375" style="1" customWidth="1"/>
    <col min="7941" max="7942" width="10.75" style="1" customWidth="1"/>
    <col min="7943" max="7943" width="23.375" style="1" customWidth="1"/>
    <col min="7944" max="7944" width="9" style="1"/>
    <col min="7945" max="7945" width="12.375" style="1" bestFit="1" customWidth="1"/>
    <col min="7946" max="7946" width="9.625" style="1" bestFit="1" customWidth="1"/>
    <col min="7947" max="8192" width="9" style="1"/>
    <col min="8193" max="8193" width="5.5" style="1" customWidth="1"/>
    <col min="8194" max="8194" width="31.75" style="1" customWidth="1"/>
    <col min="8195" max="8196" width="6.375" style="1" customWidth="1"/>
    <col min="8197" max="8198" width="10.75" style="1" customWidth="1"/>
    <col min="8199" max="8199" width="23.375" style="1" customWidth="1"/>
    <col min="8200" max="8200" width="9" style="1"/>
    <col min="8201" max="8201" width="12.375" style="1" bestFit="1" customWidth="1"/>
    <col min="8202" max="8202" width="9.625" style="1" bestFit="1" customWidth="1"/>
    <col min="8203" max="8448" width="9" style="1"/>
    <col min="8449" max="8449" width="5.5" style="1" customWidth="1"/>
    <col min="8450" max="8450" width="31.75" style="1" customWidth="1"/>
    <col min="8451" max="8452" width="6.375" style="1" customWidth="1"/>
    <col min="8453" max="8454" width="10.75" style="1" customWidth="1"/>
    <col min="8455" max="8455" width="23.375" style="1" customWidth="1"/>
    <col min="8456" max="8456" width="9" style="1"/>
    <col min="8457" max="8457" width="12.375" style="1" bestFit="1" customWidth="1"/>
    <col min="8458" max="8458" width="9.625" style="1" bestFit="1" customWidth="1"/>
    <col min="8459" max="8704" width="9" style="1"/>
    <col min="8705" max="8705" width="5.5" style="1" customWidth="1"/>
    <col min="8706" max="8706" width="31.75" style="1" customWidth="1"/>
    <col min="8707" max="8708" width="6.375" style="1" customWidth="1"/>
    <col min="8709" max="8710" width="10.75" style="1" customWidth="1"/>
    <col min="8711" max="8711" width="23.375" style="1" customWidth="1"/>
    <col min="8712" max="8712" width="9" style="1"/>
    <col min="8713" max="8713" width="12.375" style="1" bestFit="1" customWidth="1"/>
    <col min="8714" max="8714" width="9.625" style="1" bestFit="1" customWidth="1"/>
    <col min="8715" max="8960" width="9" style="1"/>
    <col min="8961" max="8961" width="5.5" style="1" customWidth="1"/>
    <col min="8962" max="8962" width="31.75" style="1" customWidth="1"/>
    <col min="8963" max="8964" width="6.375" style="1" customWidth="1"/>
    <col min="8965" max="8966" width="10.75" style="1" customWidth="1"/>
    <col min="8967" max="8967" width="23.375" style="1" customWidth="1"/>
    <col min="8968" max="8968" width="9" style="1"/>
    <col min="8969" max="8969" width="12.375" style="1" bestFit="1" customWidth="1"/>
    <col min="8970" max="8970" width="9.625" style="1" bestFit="1" customWidth="1"/>
    <col min="8971" max="9216" width="9" style="1"/>
    <col min="9217" max="9217" width="5.5" style="1" customWidth="1"/>
    <col min="9218" max="9218" width="31.75" style="1" customWidth="1"/>
    <col min="9219" max="9220" width="6.375" style="1" customWidth="1"/>
    <col min="9221" max="9222" width="10.75" style="1" customWidth="1"/>
    <col min="9223" max="9223" width="23.375" style="1" customWidth="1"/>
    <col min="9224" max="9224" width="9" style="1"/>
    <col min="9225" max="9225" width="12.375" style="1" bestFit="1" customWidth="1"/>
    <col min="9226" max="9226" width="9.625" style="1" bestFit="1" customWidth="1"/>
    <col min="9227" max="9472" width="9" style="1"/>
    <col min="9473" max="9473" width="5.5" style="1" customWidth="1"/>
    <col min="9474" max="9474" width="31.75" style="1" customWidth="1"/>
    <col min="9475" max="9476" width="6.375" style="1" customWidth="1"/>
    <col min="9477" max="9478" width="10.75" style="1" customWidth="1"/>
    <col min="9479" max="9479" width="23.375" style="1" customWidth="1"/>
    <col min="9480" max="9480" width="9" style="1"/>
    <col min="9481" max="9481" width="12.375" style="1" bestFit="1" customWidth="1"/>
    <col min="9482" max="9482" width="9.625" style="1" bestFit="1" customWidth="1"/>
    <col min="9483" max="9728" width="9" style="1"/>
    <col min="9729" max="9729" width="5.5" style="1" customWidth="1"/>
    <col min="9730" max="9730" width="31.75" style="1" customWidth="1"/>
    <col min="9731" max="9732" width="6.375" style="1" customWidth="1"/>
    <col min="9733" max="9734" width="10.75" style="1" customWidth="1"/>
    <col min="9735" max="9735" width="23.375" style="1" customWidth="1"/>
    <col min="9736" max="9736" width="9" style="1"/>
    <col min="9737" max="9737" width="12.375" style="1" bestFit="1" customWidth="1"/>
    <col min="9738" max="9738" width="9.625" style="1" bestFit="1" customWidth="1"/>
    <col min="9739" max="9984" width="9" style="1"/>
    <col min="9985" max="9985" width="5.5" style="1" customWidth="1"/>
    <col min="9986" max="9986" width="31.75" style="1" customWidth="1"/>
    <col min="9987" max="9988" width="6.375" style="1" customWidth="1"/>
    <col min="9989" max="9990" width="10.75" style="1" customWidth="1"/>
    <col min="9991" max="9991" width="23.375" style="1" customWidth="1"/>
    <col min="9992" max="9992" width="9" style="1"/>
    <col min="9993" max="9993" width="12.375" style="1" bestFit="1" customWidth="1"/>
    <col min="9994" max="9994" width="9.625" style="1" bestFit="1" customWidth="1"/>
    <col min="9995" max="10240" width="9" style="1"/>
    <col min="10241" max="10241" width="5.5" style="1" customWidth="1"/>
    <col min="10242" max="10242" width="31.75" style="1" customWidth="1"/>
    <col min="10243" max="10244" width="6.375" style="1" customWidth="1"/>
    <col min="10245" max="10246" width="10.75" style="1" customWidth="1"/>
    <col min="10247" max="10247" width="23.375" style="1" customWidth="1"/>
    <col min="10248" max="10248" width="9" style="1"/>
    <col min="10249" max="10249" width="12.375" style="1" bestFit="1" customWidth="1"/>
    <col min="10250" max="10250" width="9.625" style="1" bestFit="1" customWidth="1"/>
    <col min="10251" max="10496" width="9" style="1"/>
    <col min="10497" max="10497" width="5.5" style="1" customWidth="1"/>
    <col min="10498" max="10498" width="31.75" style="1" customWidth="1"/>
    <col min="10499" max="10500" width="6.375" style="1" customWidth="1"/>
    <col min="10501" max="10502" width="10.75" style="1" customWidth="1"/>
    <col min="10503" max="10503" width="23.375" style="1" customWidth="1"/>
    <col min="10504" max="10504" width="9" style="1"/>
    <col min="10505" max="10505" width="12.375" style="1" bestFit="1" customWidth="1"/>
    <col min="10506" max="10506" width="9.625" style="1" bestFit="1" customWidth="1"/>
    <col min="10507" max="10752" width="9" style="1"/>
    <col min="10753" max="10753" width="5.5" style="1" customWidth="1"/>
    <col min="10754" max="10754" width="31.75" style="1" customWidth="1"/>
    <col min="10755" max="10756" width="6.375" style="1" customWidth="1"/>
    <col min="10757" max="10758" width="10.75" style="1" customWidth="1"/>
    <col min="10759" max="10759" width="23.375" style="1" customWidth="1"/>
    <col min="10760" max="10760" width="9" style="1"/>
    <col min="10761" max="10761" width="12.375" style="1" bestFit="1" customWidth="1"/>
    <col min="10762" max="10762" width="9.625" style="1" bestFit="1" customWidth="1"/>
    <col min="10763" max="11008" width="9" style="1"/>
    <col min="11009" max="11009" width="5.5" style="1" customWidth="1"/>
    <col min="11010" max="11010" width="31.75" style="1" customWidth="1"/>
    <col min="11011" max="11012" width="6.375" style="1" customWidth="1"/>
    <col min="11013" max="11014" width="10.75" style="1" customWidth="1"/>
    <col min="11015" max="11015" width="23.375" style="1" customWidth="1"/>
    <col min="11016" max="11016" width="9" style="1"/>
    <col min="11017" max="11017" width="12.375" style="1" bestFit="1" customWidth="1"/>
    <col min="11018" max="11018" width="9.625" style="1" bestFit="1" customWidth="1"/>
    <col min="11019" max="11264" width="9" style="1"/>
    <col min="11265" max="11265" width="5.5" style="1" customWidth="1"/>
    <col min="11266" max="11266" width="31.75" style="1" customWidth="1"/>
    <col min="11267" max="11268" width="6.375" style="1" customWidth="1"/>
    <col min="11269" max="11270" width="10.75" style="1" customWidth="1"/>
    <col min="11271" max="11271" width="23.375" style="1" customWidth="1"/>
    <col min="11272" max="11272" width="9" style="1"/>
    <col min="11273" max="11273" width="12.375" style="1" bestFit="1" customWidth="1"/>
    <col min="11274" max="11274" width="9.625" style="1" bestFit="1" customWidth="1"/>
    <col min="11275" max="11520" width="9" style="1"/>
    <col min="11521" max="11521" width="5.5" style="1" customWidth="1"/>
    <col min="11522" max="11522" width="31.75" style="1" customWidth="1"/>
    <col min="11523" max="11524" width="6.375" style="1" customWidth="1"/>
    <col min="11525" max="11526" width="10.75" style="1" customWidth="1"/>
    <col min="11527" max="11527" width="23.375" style="1" customWidth="1"/>
    <col min="11528" max="11528" width="9" style="1"/>
    <col min="11529" max="11529" width="12.375" style="1" bestFit="1" customWidth="1"/>
    <col min="11530" max="11530" width="9.625" style="1" bestFit="1" customWidth="1"/>
    <col min="11531" max="11776" width="9" style="1"/>
    <col min="11777" max="11777" width="5.5" style="1" customWidth="1"/>
    <col min="11778" max="11778" width="31.75" style="1" customWidth="1"/>
    <col min="11779" max="11780" width="6.375" style="1" customWidth="1"/>
    <col min="11781" max="11782" width="10.75" style="1" customWidth="1"/>
    <col min="11783" max="11783" width="23.375" style="1" customWidth="1"/>
    <col min="11784" max="11784" width="9" style="1"/>
    <col min="11785" max="11785" width="12.375" style="1" bestFit="1" customWidth="1"/>
    <col min="11786" max="11786" width="9.625" style="1" bestFit="1" customWidth="1"/>
    <col min="11787" max="12032" width="9" style="1"/>
    <col min="12033" max="12033" width="5.5" style="1" customWidth="1"/>
    <col min="12034" max="12034" width="31.75" style="1" customWidth="1"/>
    <col min="12035" max="12036" width="6.375" style="1" customWidth="1"/>
    <col min="12037" max="12038" width="10.75" style="1" customWidth="1"/>
    <col min="12039" max="12039" width="23.375" style="1" customWidth="1"/>
    <col min="12040" max="12040" width="9" style="1"/>
    <col min="12041" max="12041" width="12.375" style="1" bestFit="1" customWidth="1"/>
    <col min="12042" max="12042" width="9.625" style="1" bestFit="1" customWidth="1"/>
    <col min="12043" max="12288" width="9" style="1"/>
    <col min="12289" max="12289" width="5.5" style="1" customWidth="1"/>
    <col min="12290" max="12290" width="31.75" style="1" customWidth="1"/>
    <col min="12291" max="12292" width="6.375" style="1" customWidth="1"/>
    <col min="12293" max="12294" width="10.75" style="1" customWidth="1"/>
    <col min="12295" max="12295" width="23.375" style="1" customWidth="1"/>
    <col min="12296" max="12296" width="9" style="1"/>
    <col min="12297" max="12297" width="12.375" style="1" bestFit="1" customWidth="1"/>
    <col min="12298" max="12298" width="9.625" style="1" bestFit="1" customWidth="1"/>
    <col min="12299" max="12544" width="9" style="1"/>
    <col min="12545" max="12545" width="5.5" style="1" customWidth="1"/>
    <col min="12546" max="12546" width="31.75" style="1" customWidth="1"/>
    <col min="12547" max="12548" width="6.375" style="1" customWidth="1"/>
    <col min="12549" max="12550" width="10.75" style="1" customWidth="1"/>
    <col min="12551" max="12551" width="23.375" style="1" customWidth="1"/>
    <col min="12552" max="12552" width="9" style="1"/>
    <col min="12553" max="12553" width="12.375" style="1" bestFit="1" customWidth="1"/>
    <col min="12554" max="12554" width="9.625" style="1" bestFit="1" customWidth="1"/>
    <col min="12555" max="12800" width="9" style="1"/>
    <col min="12801" max="12801" width="5.5" style="1" customWidth="1"/>
    <col min="12802" max="12802" width="31.75" style="1" customWidth="1"/>
    <col min="12803" max="12804" width="6.375" style="1" customWidth="1"/>
    <col min="12805" max="12806" width="10.75" style="1" customWidth="1"/>
    <col min="12807" max="12807" width="23.375" style="1" customWidth="1"/>
    <col min="12808" max="12808" width="9" style="1"/>
    <col min="12809" max="12809" width="12.375" style="1" bestFit="1" customWidth="1"/>
    <col min="12810" max="12810" width="9.625" style="1" bestFit="1" customWidth="1"/>
    <col min="12811" max="13056" width="9" style="1"/>
    <col min="13057" max="13057" width="5.5" style="1" customWidth="1"/>
    <col min="13058" max="13058" width="31.75" style="1" customWidth="1"/>
    <col min="13059" max="13060" width="6.375" style="1" customWidth="1"/>
    <col min="13061" max="13062" width="10.75" style="1" customWidth="1"/>
    <col min="13063" max="13063" width="23.375" style="1" customWidth="1"/>
    <col min="13064" max="13064" width="9" style="1"/>
    <col min="13065" max="13065" width="12.375" style="1" bestFit="1" customWidth="1"/>
    <col min="13066" max="13066" width="9.625" style="1" bestFit="1" customWidth="1"/>
    <col min="13067" max="13312" width="9" style="1"/>
    <col min="13313" max="13313" width="5.5" style="1" customWidth="1"/>
    <col min="13314" max="13314" width="31.75" style="1" customWidth="1"/>
    <col min="13315" max="13316" width="6.375" style="1" customWidth="1"/>
    <col min="13317" max="13318" width="10.75" style="1" customWidth="1"/>
    <col min="13319" max="13319" width="23.375" style="1" customWidth="1"/>
    <col min="13320" max="13320" width="9" style="1"/>
    <col min="13321" max="13321" width="12.375" style="1" bestFit="1" customWidth="1"/>
    <col min="13322" max="13322" width="9.625" style="1" bestFit="1" customWidth="1"/>
    <col min="13323" max="13568" width="9" style="1"/>
    <col min="13569" max="13569" width="5.5" style="1" customWidth="1"/>
    <col min="13570" max="13570" width="31.75" style="1" customWidth="1"/>
    <col min="13571" max="13572" width="6.375" style="1" customWidth="1"/>
    <col min="13573" max="13574" width="10.75" style="1" customWidth="1"/>
    <col min="13575" max="13575" width="23.375" style="1" customWidth="1"/>
    <col min="13576" max="13576" width="9" style="1"/>
    <col min="13577" max="13577" width="12.375" style="1" bestFit="1" customWidth="1"/>
    <col min="13578" max="13578" width="9.625" style="1" bestFit="1" customWidth="1"/>
    <col min="13579" max="13824" width="9" style="1"/>
    <col min="13825" max="13825" width="5.5" style="1" customWidth="1"/>
    <col min="13826" max="13826" width="31.75" style="1" customWidth="1"/>
    <col min="13827" max="13828" width="6.375" style="1" customWidth="1"/>
    <col min="13829" max="13830" width="10.75" style="1" customWidth="1"/>
    <col min="13831" max="13831" width="23.375" style="1" customWidth="1"/>
    <col min="13832" max="13832" width="9" style="1"/>
    <col min="13833" max="13833" width="12.375" style="1" bestFit="1" customWidth="1"/>
    <col min="13834" max="13834" width="9.625" style="1" bestFit="1" customWidth="1"/>
    <col min="13835" max="14080" width="9" style="1"/>
    <col min="14081" max="14081" width="5.5" style="1" customWidth="1"/>
    <col min="14082" max="14082" width="31.75" style="1" customWidth="1"/>
    <col min="14083" max="14084" width="6.375" style="1" customWidth="1"/>
    <col min="14085" max="14086" width="10.75" style="1" customWidth="1"/>
    <col min="14087" max="14087" width="23.375" style="1" customWidth="1"/>
    <col min="14088" max="14088" width="9" style="1"/>
    <col min="14089" max="14089" width="12.375" style="1" bestFit="1" customWidth="1"/>
    <col min="14090" max="14090" width="9.625" style="1" bestFit="1" customWidth="1"/>
    <col min="14091" max="14336" width="9" style="1"/>
    <col min="14337" max="14337" width="5.5" style="1" customWidth="1"/>
    <col min="14338" max="14338" width="31.75" style="1" customWidth="1"/>
    <col min="14339" max="14340" width="6.375" style="1" customWidth="1"/>
    <col min="14341" max="14342" width="10.75" style="1" customWidth="1"/>
    <col min="14343" max="14343" width="23.375" style="1" customWidth="1"/>
    <col min="14344" max="14344" width="9" style="1"/>
    <col min="14345" max="14345" width="12.375" style="1" bestFit="1" customWidth="1"/>
    <col min="14346" max="14346" width="9.625" style="1" bestFit="1" customWidth="1"/>
    <col min="14347" max="14592" width="9" style="1"/>
    <col min="14593" max="14593" width="5.5" style="1" customWidth="1"/>
    <col min="14594" max="14594" width="31.75" style="1" customWidth="1"/>
    <col min="14595" max="14596" width="6.375" style="1" customWidth="1"/>
    <col min="14597" max="14598" width="10.75" style="1" customWidth="1"/>
    <col min="14599" max="14599" width="23.375" style="1" customWidth="1"/>
    <col min="14600" max="14600" width="9" style="1"/>
    <col min="14601" max="14601" width="12.375" style="1" bestFit="1" customWidth="1"/>
    <col min="14602" max="14602" width="9.625" style="1" bestFit="1" customWidth="1"/>
    <col min="14603" max="14848" width="9" style="1"/>
    <col min="14849" max="14849" width="5.5" style="1" customWidth="1"/>
    <col min="14850" max="14850" width="31.75" style="1" customWidth="1"/>
    <col min="14851" max="14852" width="6.375" style="1" customWidth="1"/>
    <col min="14853" max="14854" width="10.75" style="1" customWidth="1"/>
    <col min="14855" max="14855" width="23.375" style="1" customWidth="1"/>
    <col min="14856" max="14856" width="9" style="1"/>
    <col min="14857" max="14857" width="12.375" style="1" bestFit="1" customWidth="1"/>
    <col min="14858" max="14858" width="9.625" style="1" bestFit="1" customWidth="1"/>
    <col min="14859" max="15104" width="9" style="1"/>
    <col min="15105" max="15105" width="5.5" style="1" customWidth="1"/>
    <col min="15106" max="15106" width="31.75" style="1" customWidth="1"/>
    <col min="15107" max="15108" width="6.375" style="1" customWidth="1"/>
    <col min="15109" max="15110" width="10.75" style="1" customWidth="1"/>
    <col min="15111" max="15111" width="23.375" style="1" customWidth="1"/>
    <col min="15112" max="15112" width="9" style="1"/>
    <col min="15113" max="15113" width="12.375" style="1" bestFit="1" customWidth="1"/>
    <col min="15114" max="15114" width="9.625" style="1" bestFit="1" customWidth="1"/>
    <col min="15115" max="15360" width="9" style="1"/>
    <col min="15361" max="15361" width="5.5" style="1" customWidth="1"/>
    <col min="15362" max="15362" width="31.75" style="1" customWidth="1"/>
    <col min="15363" max="15364" width="6.375" style="1" customWidth="1"/>
    <col min="15365" max="15366" width="10.75" style="1" customWidth="1"/>
    <col min="15367" max="15367" width="23.375" style="1" customWidth="1"/>
    <col min="15368" max="15368" width="9" style="1"/>
    <col min="15369" max="15369" width="12.375" style="1" bestFit="1" customWidth="1"/>
    <col min="15370" max="15370" width="9.625" style="1" bestFit="1" customWidth="1"/>
    <col min="15371" max="15616" width="9" style="1"/>
    <col min="15617" max="15617" width="5.5" style="1" customWidth="1"/>
    <col min="15618" max="15618" width="31.75" style="1" customWidth="1"/>
    <col min="15619" max="15620" width="6.375" style="1" customWidth="1"/>
    <col min="15621" max="15622" width="10.75" style="1" customWidth="1"/>
    <col min="15623" max="15623" width="23.375" style="1" customWidth="1"/>
    <col min="15624" max="15624" width="9" style="1"/>
    <col min="15625" max="15625" width="12.375" style="1" bestFit="1" customWidth="1"/>
    <col min="15626" max="15626" width="9.625" style="1" bestFit="1" customWidth="1"/>
    <col min="15627" max="15872" width="9" style="1"/>
    <col min="15873" max="15873" width="5.5" style="1" customWidth="1"/>
    <col min="15874" max="15874" width="31.75" style="1" customWidth="1"/>
    <col min="15875" max="15876" width="6.375" style="1" customWidth="1"/>
    <col min="15877" max="15878" width="10.75" style="1" customWidth="1"/>
    <col min="15879" max="15879" width="23.375" style="1" customWidth="1"/>
    <col min="15880" max="15880" width="9" style="1"/>
    <col min="15881" max="15881" width="12.375" style="1" bestFit="1" customWidth="1"/>
    <col min="15882" max="15882" width="9.625" style="1" bestFit="1" customWidth="1"/>
    <col min="15883" max="16128" width="9" style="1"/>
    <col min="16129" max="16129" width="5.5" style="1" customWidth="1"/>
    <col min="16130" max="16130" width="31.75" style="1" customWidth="1"/>
    <col min="16131" max="16132" width="6.375" style="1" customWidth="1"/>
    <col min="16133" max="16134" width="10.75" style="1" customWidth="1"/>
    <col min="16135" max="16135" width="23.375" style="1" customWidth="1"/>
    <col min="16136" max="16136" width="9" style="1"/>
    <col min="16137" max="16137" width="12.375" style="1" bestFit="1" customWidth="1"/>
    <col min="16138" max="16138" width="9.625" style="1" bestFit="1" customWidth="1"/>
    <col min="16139" max="16384" width="9" style="1"/>
  </cols>
  <sheetData>
    <row r="1" spans="1:7" ht="24.75">
      <c r="A1" s="131" t="s">
        <v>0</v>
      </c>
      <c r="B1" s="131"/>
      <c r="C1" s="131"/>
      <c r="D1" s="131"/>
      <c r="E1" s="131"/>
      <c r="F1" s="131"/>
      <c r="G1" s="131"/>
    </row>
    <row r="2" spans="1:7" ht="16.5">
      <c r="A2" s="132" t="s">
        <v>1</v>
      </c>
      <c r="B2" s="132"/>
      <c r="C2" s="132"/>
      <c r="D2" s="132"/>
      <c r="E2" s="132"/>
      <c r="F2" s="132"/>
      <c r="G2" s="132"/>
    </row>
    <row r="3" spans="1:7" s="3" customFormat="1" ht="16.5">
      <c r="A3" s="2" t="s">
        <v>2</v>
      </c>
    </row>
    <row r="4" spans="1:7" s="3" customFormat="1" ht="16.5">
      <c r="A4" s="2" t="s">
        <v>3</v>
      </c>
    </row>
    <row r="5" spans="1:7" s="3" customFormat="1" ht="16.5">
      <c r="A5" s="2" t="s">
        <v>4</v>
      </c>
    </row>
    <row r="6" spans="1:7" s="3" customFormat="1" ht="16.5">
      <c r="A6" s="133" t="s">
        <v>5</v>
      </c>
      <c r="B6" s="133"/>
      <c r="C6" s="133"/>
      <c r="D6" s="133"/>
      <c r="E6" s="133"/>
      <c r="F6" s="133"/>
      <c r="G6" s="133"/>
    </row>
    <row r="7" spans="1:7" s="3" customFormat="1" ht="16.5">
      <c r="A7" s="2" t="s">
        <v>6</v>
      </c>
      <c r="G7" s="3" t="s">
        <v>7</v>
      </c>
    </row>
    <row r="8" spans="1:7" s="5" customFormat="1" ht="17.100000000000001" customHeight="1">
      <c r="A8" s="154" t="s">
        <v>8</v>
      </c>
      <c r="B8" s="154"/>
      <c r="C8" s="4" t="s">
        <v>9</v>
      </c>
      <c r="D8" s="4" t="s">
        <v>10</v>
      </c>
      <c r="E8" s="4" t="s">
        <v>11</v>
      </c>
      <c r="F8" s="4" t="s">
        <v>12</v>
      </c>
      <c r="G8" s="4" t="s">
        <v>13</v>
      </c>
    </row>
    <row r="9" spans="1:7" s="5" customFormat="1" ht="17.100000000000001" customHeight="1">
      <c r="A9" s="6" t="s">
        <v>14</v>
      </c>
      <c r="B9" s="7" t="s">
        <v>15</v>
      </c>
      <c r="C9" s="8" t="s">
        <v>16</v>
      </c>
      <c r="D9" s="9">
        <v>1</v>
      </c>
      <c r="E9" s="10"/>
      <c r="F9" s="10"/>
      <c r="G9" s="10" t="s">
        <v>17</v>
      </c>
    </row>
    <row r="10" spans="1:7" s="5" customFormat="1" ht="14.25">
      <c r="A10" s="11" t="s">
        <v>18</v>
      </c>
      <c r="B10" s="12" t="s">
        <v>19</v>
      </c>
      <c r="C10" s="8" t="s">
        <v>16</v>
      </c>
      <c r="D10" s="9">
        <v>1</v>
      </c>
      <c r="E10" s="13"/>
      <c r="F10" s="10"/>
      <c r="G10" s="13"/>
    </row>
    <row r="11" spans="1:7" s="5" customFormat="1" ht="17.100000000000001" customHeight="1">
      <c r="A11" s="11" t="s">
        <v>20</v>
      </c>
      <c r="B11" s="14" t="s">
        <v>21</v>
      </c>
      <c r="C11" s="8" t="s">
        <v>16</v>
      </c>
      <c r="D11" s="9">
        <v>1</v>
      </c>
      <c r="E11" s="13"/>
      <c r="F11" s="10"/>
      <c r="G11" s="15"/>
    </row>
    <row r="12" spans="1:7" s="5" customFormat="1" ht="14.25">
      <c r="A12" s="11" t="s">
        <v>22</v>
      </c>
      <c r="B12" s="14" t="s">
        <v>23</v>
      </c>
      <c r="C12" s="8" t="s">
        <v>16</v>
      </c>
      <c r="D12" s="9">
        <v>1</v>
      </c>
      <c r="E12" s="9"/>
      <c r="F12" s="10"/>
      <c r="G12" s="15"/>
    </row>
    <row r="13" spans="1:7" s="5" customFormat="1" ht="14.25">
      <c r="A13" s="16" t="s">
        <v>24</v>
      </c>
      <c r="B13" s="17" t="s">
        <v>25</v>
      </c>
      <c r="C13" s="8" t="s">
        <v>16</v>
      </c>
      <c r="D13" s="9">
        <v>1</v>
      </c>
      <c r="E13" s="9"/>
      <c r="F13" s="10"/>
      <c r="G13" s="18"/>
    </row>
    <row r="14" spans="1:7" s="5" customFormat="1" ht="14.25">
      <c r="A14" s="19" t="s">
        <v>26</v>
      </c>
      <c r="B14" s="20" t="s">
        <v>27</v>
      </c>
      <c r="C14" s="8" t="s">
        <v>16</v>
      </c>
      <c r="D14" s="9">
        <v>1</v>
      </c>
      <c r="E14" s="9"/>
      <c r="F14" s="10"/>
      <c r="G14" s="18"/>
    </row>
    <row r="15" spans="1:7" s="5" customFormat="1" ht="28.5">
      <c r="A15" s="19" t="s">
        <v>28</v>
      </c>
      <c r="B15" s="21" t="s">
        <v>29</v>
      </c>
      <c r="C15" s="22" t="s">
        <v>16</v>
      </c>
      <c r="D15" s="22">
        <v>1</v>
      </c>
      <c r="E15" s="23"/>
      <c r="F15" s="10"/>
      <c r="G15" s="18"/>
    </row>
    <row r="16" spans="1:7" s="5" customFormat="1" ht="14.25">
      <c r="A16" s="16" t="s">
        <v>30</v>
      </c>
      <c r="B16" s="24" t="s">
        <v>31</v>
      </c>
      <c r="C16" s="25" t="s">
        <v>16</v>
      </c>
      <c r="D16" s="25">
        <v>1</v>
      </c>
      <c r="E16" s="15"/>
      <c r="F16" s="10"/>
      <c r="G16" s="18"/>
    </row>
    <row r="17" spans="1:7" s="5" customFormat="1" ht="14.25">
      <c r="A17" s="19" t="s">
        <v>32</v>
      </c>
      <c r="B17" s="24" t="s">
        <v>33</v>
      </c>
      <c r="C17" s="25" t="s">
        <v>16</v>
      </c>
      <c r="D17" s="25">
        <v>1</v>
      </c>
      <c r="E17" s="15"/>
      <c r="F17" s="10"/>
      <c r="G17" s="18"/>
    </row>
    <row r="18" spans="1:7" s="5" customFormat="1" ht="14.25">
      <c r="A18" s="26" t="s">
        <v>34</v>
      </c>
      <c r="B18" s="27" t="s">
        <v>35</v>
      </c>
      <c r="C18" s="28" t="s">
        <v>36</v>
      </c>
      <c r="D18" s="29">
        <v>2</v>
      </c>
      <c r="E18" s="30"/>
      <c r="F18" s="31"/>
      <c r="G18" s="32" t="s">
        <v>37</v>
      </c>
    </row>
    <row r="19" spans="1:7" s="5" customFormat="1" ht="14.25">
      <c r="A19" s="33"/>
      <c r="B19" s="34"/>
      <c r="C19" s="35"/>
      <c r="D19" s="36"/>
      <c r="E19" s="30"/>
      <c r="F19" s="31"/>
      <c r="G19" s="18"/>
    </row>
    <row r="20" spans="1:7" s="5" customFormat="1" ht="14.25">
      <c r="A20" s="33"/>
      <c r="B20" s="34"/>
      <c r="C20" s="35"/>
      <c r="D20" s="36"/>
      <c r="E20" s="30"/>
      <c r="F20" s="31"/>
      <c r="G20" s="18"/>
    </row>
    <row r="21" spans="1:7" s="5" customFormat="1" ht="14.25">
      <c r="A21" s="33"/>
      <c r="B21" s="34"/>
      <c r="C21" s="35"/>
      <c r="D21" s="36"/>
      <c r="E21" s="30"/>
      <c r="F21" s="31"/>
      <c r="G21" s="18"/>
    </row>
    <row r="22" spans="1:7" s="5" customFormat="1" ht="14.25">
      <c r="A22" s="33"/>
      <c r="B22" s="34"/>
      <c r="C22" s="35"/>
      <c r="D22" s="36"/>
      <c r="E22" s="30"/>
      <c r="F22" s="31"/>
      <c r="G22" s="18"/>
    </row>
    <row r="23" spans="1:7" s="5" customFormat="1" ht="14.25">
      <c r="A23" s="33"/>
      <c r="B23" s="34"/>
      <c r="C23" s="35"/>
      <c r="D23" s="36"/>
      <c r="E23" s="30"/>
      <c r="F23" s="31"/>
      <c r="G23" s="18"/>
    </row>
    <row r="24" spans="1:7" s="5" customFormat="1" ht="14.25">
      <c r="A24" s="33"/>
      <c r="B24" s="34"/>
      <c r="C24" s="35"/>
      <c r="D24" s="36"/>
      <c r="E24" s="30"/>
      <c r="F24" s="31"/>
      <c r="G24" s="18"/>
    </row>
    <row r="25" spans="1:7" s="5" customFormat="1" ht="14.25">
      <c r="A25" s="33"/>
      <c r="B25" s="34"/>
      <c r="C25" s="35"/>
      <c r="D25" s="36"/>
      <c r="E25" s="30"/>
      <c r="F25" s="31"/>
      <c r="G25" s="18"/>
    </row>
    <row r="26" spans="1:7" s="5" customFormat="1" ht="14.25">
      <c r="A26" s="37" t="s">
        <v>38</v>
      </c>
      <c r="B26" s="155" t="s">
        <v>39</v>
      </c>
      <c r="C26" s="155"/>
      <c r="D26" s="155"/>
      <c r="E26" s="155"/>
      <c r="F26" s="155"/>
      <c r="G26" s="156"/>
    </row>
    <row r="27" spans="1:7" s="5" customFormat="1" ht="14.25">
      <c r="A27" s="37" t="s">
        <v>40</v>
      </c>
      <c r="B27" s="142" t="s">
        <v>41</v>
      </c>
      <c r="C27" s="142"/>
      <c r="D27" s="142"/>
      <c r="E27" s="142"/>
      <c r="F27" s="142"/>
      <c r="G27" s="143"/>
    </row>
    <row r="28" spans="1:7" s="5" customFormat="1" ht="14.25">
      <c r="A28" s="37" t="s">
        <v>40</v>
      </c>
      <c r="B28" s="142" t="s">
        <v>42</v>
      </c>
      <c r="C28" s="142"/>
      <c r="D28" s="142"/>
      <c r="E28" s="142"/>
      <c r="F28" s="142"/>
      <c r="G28" s="143"/>
    </row>
    <row r="29" spans="1:7" s="5" customFormat="1" ht="14.25">
      <c r="A29" s="38" t="s">
        <v>43</v>
      </c>
      <c r="B29" s="144" t="s">
        <v>44</v>
      </c>
      <c r="C29" s="144"/>
      <c r="D29" s="144"/>
      <c r="E29" s="144"/>
      <c r="F29" s="144"/>
      <c r="G29" s="145"/>
    </row>
    <row r="30" spans="1:7" s="5" customFormat="1" ht="14.25">
      <c r="A30" s="38" t="s">
        <v>43</v>
      </c>
      <c r="B30" s="146" t="s">
        <v>45</v>
      </c>
      <c r="C30" s="146"/>
      <c r="D30" s="146"/>
      <c r="E30" s="146"/>
      <c r="F30" s="146"/>
      <c r="G30" s="147"/>
    </row>
    <row r="31" spans="1:7" s="5" customFormat="1" ht="14.25">
      <c r="A31" s="38" t="s">
        <v>43</v>
      </c>
      <c r="B31" s="146" t="s">
        <v>46</v>
      </c>
      <c r="C31" s="146"/>
      <c r="D31" s="146"/>
      <c r="E31" s="146"/>
      <c r="F31" s="146"/>
      <c r="G31" s="147"/>
    </row>
    <row r="32" spans="1:7" s="5" customFormat="1" ht="14.25">
      <c r="A32" s="39"/>
      <c r="B32" s="40"/>
      <c r="C32" s="8"/>
      <c r="D32" s="9"/>
      <c r="E32" s="15"/>
      <c r="F32" s="15"/>
      <c r="G32" s="15"/>
    </row>
    <row r="33" spans="1:10" s="5" customFormat="1" ht="17.100000000000001" customHeight="1">
      <c r="A33" s="39"/>
      <c r="B33" s="40"/>
      <c r="C33" s="8"/>
      <c r="D33" s="9"/>
      <c r="E33" s="15"/>
      <c r="F33" s="15"/>
      <c r="G33" s="15"/>
      <c r="H33" s="41"/>
    </row>
    <row r="34" spans="1:10" s="5" customFormat="1" ht="17.100000000000001" customHeight="1">
      <c r="A34" s="19"/>
      <c r="B34" s="24"/>
      <c r="C34" s="25"/>
      <c r="D34" s="25"/>
      <c r="E34" s="15"/>
      <c r="F34" s="42"/>
      <c r="G34" s="43"/>
    </row>
    <row r="35" spans="1:10" s="5" customFormat="1" ht="14.25">
      <c r="A35" s="19"/>
      <c r="B35" s="24"/>
      <c r="C35" s="25"/>
      <c r="D35" s="25"/>
      <c r="E35" s="15"/>
      <c r="F35" s="42"/>
      <c r="G35" s="43"/>
      <c r="H35" s="41"/>
    </row>
    <row r="36" spans="1:10" s="5" customFormat="1" ht="17.100000000000001" customHeight="1">
      <c r="A36" s="19"/>
      <c r="B36" s="44" t="s">
        <v>149</v>
      </c>
      <c r="C36" s="148">
        <f>SUM(F9:F18)</f>
        <v>0</v>
      </c>
      <c r="D36" s="149"/>
      <c r="E36" s="149"/>
      <c r="F36" s="149"/>
      <c r="G36" s="150"/>
    </row>
    <row r="37" spans="1:10" s="5" customFormat="1" ht="17.100000000000001" customHeight="1">
      <c r="A37" s="19" t="s">
        <v>47</v>
      </c>
      <c r="B37" s="24" t="s">
        <v>48</v>
      </c>
      <c r="C37" s="25" t="s">
        <v>16</v>
      </c>
      <c r="D37" s="25">
        <v>1</v>
      </c>
      <c r="E37" s="45">
        <f>SUM(C36*0.05)</f>
        <v>0</v>
      </c>
      <c r="F37" s="46">
        <f>SUM(E37)</f>
        <v>0</v>
      </c>
      <c r="G37" s="43"/>
    </row>
    <row r="38" spans="1:10" s="5" customFormat="1" ht="17.100000000000001" customHeight="1" thickBot="1">
      <c r="A38" s="11"/>
      <c r="B38" s="47" t="s">
        <v>49</v>
      </c>
      <c r="C38" s="151">
        <f>SUM(C36+F37)</f>
        <v>0</v>
      </c>
      <c r="D38" s="152"/>
      <c r="E38" s="152"/>
      <c r="F38" s="152"/>
      <c r="G38" s="153"/>
      <c r="I38" s="48"/>
      <c r="J38" s="49"/>
    </row>
    <row r="39" spans="1:10" ht="17.100000000000001" customHeight="1">
      <c r="A39" s="130" t="s">
        <v>50</v>
      </c>
      <c r="B39" s="130"/>
      <c r="C39" s="130"/>
      <c r="D39" s="130"/>
      <c r="E39" s="130"/>
      <c r="F39" s="130"/>
      <c r="G39" s="130"/>
      <c r="H39" s="50"/>
      <c r="I39" s="48"/>
      <c r="J39" s="49"/>
    </row>
    <row r="41" spans="1:10" ht="24.75">
      <c r="A41" s="131" t="s">
        <v>0</v>
      </c>
      <c r="B41" s="131"/>
      <c r="C41" s="131"/>
      <c r="D41" s="131"/>
      <c r="E41" s="131"/>
      <c r="F41" s="131"/>
      <c r="G41" s="131"/>
    </row>
    <row r="42" spans="1:10" ht="16.5">
      <c r="A42" s="132" t="s">
        <v>1</v>
      </c>
      <c r="B42" s="132"/>
      <c r="C42" s="132"/>
      <c r="D42" s="132"/>
      <c r="E42" s="132"/>
      <c r="F42" s="132"/>
      <c r="G42" s="132"/>
    </row>
    <row r="43" spans="1:10" s="3" customFormat="1" ht="16.5">
      <c r="A43" s="2" t="s">
        <v>51</v>
      </c>
    </row>
    <row r="44" spans="1:10" s="3" customFormat="1" ht="16.5">
      <c r="A44" s="2" t="s">
        <v>52</v>
      </c>
    </row>
    <row r="45" spans="1:10" s="3" customFormat="1" ht="16.5">
      <c r="A45" s="2" t="s">
        <v>53</v>
      </c>
    </row>
    <row r="46" spans="1:10" s="3" customFormat="1" ht="16.5">
      <c r="A46" s="133" t="s">
        <v>5</v>
      </c>
      <c r="B46" s="133"/>
      <c r="C46" s="133"/>
      <c r="D46" s="133"/>
      <c r="E46" s="133"/>
      <c r="F46" s="133"/>
      <c r="G46" s="133"/>
    </row>
    <row r="47" spans="1:10" s="3" customFormat="1" ht="16.5">
      <c r="A47" s="2" t="s">
        <v>54</v>
      </c>
      <c r="G47" s="3" t="s">
        <v>7</v>
      </c>
    </row>
    <row r="48" spans="1:10">
      <c r="A48" s="134" t="s">
        <v>8</v>
      </c>
      <c r="B48" s="134"/>
      <c r="C48" s="51" t="s">
        <v>9</v>
      </c>
      <c r="D48" s="51" t="s">
        <v>10</v>
      </c>
      <c r="E48" s="51" t="s">
        <v>11</v>
      </c>
      <c r="F48" s="51" t="s">
        <v>12</v>
      </c>
      <c r="G48" s="51" t="s">
        <v>13</v>
      </c>
    </row>
    <row r="49" spans="1:7">
      <c r="A49" s="11" t="s">
        <v>14</v>
      </c>
      <c r="B49" s="12" t="s">
        <v>15</v>
      </c>
      <c r="C49" s="52"/>
      <c r="D49" s="11"/>
      <c r="E49" s="53"/>
      <c r="F49" s="53"/>
      <c r="G49" s="54"/>
    </row>
    <row r="50" spans="1:7" ht="99.75">
      <c r="A50" s="33">
        <v>1</v>
      </c>
      <c r="B50" s="55" t="s">
        <v>55</v>
      </c>
      <c r="C50" s="56" t="s">
        <v>56</v>
      </c>
      <c r="D50" s="57">
        <v>2</v>
      </c>
      <c r="E50" s="58"/>
      <c r="F50" s="59">
        <f>E50*D50</f>
        <v>0</v>
      </c>
      <c r="G50" s="60" t="s">
        <v>57</v>
      </c>
    </row>
    <row r="51" spans="1:7" ht="85.5">
      <c r="A51" s="11">
        <v>2</v>
      </c>
      <c r="B51" s="61" t="s">
        <v>58</v>
      </c>
      <c r="C51" s="62" t="s">
        <v>56</v>
      </c>
      <c r="D51" s="63">
        <v>3</v>
      </c>
      <c r="E51" s="63"/>
      <c r="F51" s="63">
        <f>SUM(E51*D51)</f>
        <v>0</v>
      </c>
      <c r="G51" s="64" t="s">
        <v>59</v>
      </c>
    </row>
    <row r="52" spans="1:7" ht="85.5">
      <c r="A52" s="11">
        <v>3</v>
      </c>
      <c r="B52" s="61" t="s">
        <v>60</v>
      </c>
      <c r="C52" s="62" t="s">
        <v>56</v>
      </c>
      <c r="D52" s="63">
        <v>3</v>
      </c>
      <c r="E52" s="63"/>
      <c r="F52" s="63">
        <f>SUM(E52*D52)</f>
        <v>0</v>
      </c>
      <c r="G52" s="64" t="s">
        <v>61</v>
      </c>
    </row>
    <row r="53" spans="1:7" ht="16.5">
      <c r="A53" s="11"/>
      <c r="B53" s="47" t="s">
        <v>62</v>
      </c>
      <c r="C53" s="139">
        <f>SUM(F50:F52)</f>
        <v>0</v>
      </c>
      <c r="D53" s="140"/>
      <c r="E53" s="140"/>
      <c r="F53" s="140"/>
      <c r="G53" s="141"/>
    </row>
    <row r="54" spans="1:7">
      <c r="A54" s="11" t="s">
        <v>63</v>
      </c>
      <c r="B54" s="12" t="s">
        <v>64</v>
      </c>
      <c r="C54" s="52"/>
      <c r="D54" s="11"/>
      <c r="E54" s="53"/>
      <c r="F54" s="53"/>
      <c r="G54" s="54"/>
    </row>
    <row r="55" spans="1:7">
      <c r="A55" s="11">
        <v>1</v>
      </c>
      <c r="B55" s="12" t="s">
        <v>65</v>
      </c>
      <c r="C55" s="52"/>
      <c r="D55" s="11"/>
      <c r="E55" s="53"/>
      <c r="F55" s="53"/>
      <c r="G55" s="54"/>
    </row>
    <row r="56" spans="1:7">
      <c r="A56" s="11"/>
      <c r="B56" s="65" t="s">
        <v>66</v>
      </c>
      <c r="C56" s="35" t="s">
        <v>67</v>
      </c>
      <c r="D56" s="36">
        <v>2</v>
      </c>
      <c r="E56" s="30"/>
      <c r="F56" s="31">
        <f>SUM(E56*D56)</f>
        <v>0</v>
      </c>
      <c r="G56" s="54"/>
    </row>
    <row r="57" spans="1:7">
      <c r="A57" s="11"/>
      <c r="B57" s="65" t="s">
        <v>68</v>
      </c>
      <c r="C57" s="35" t="s">
        <v>67</v>
      </c>
      <c r="D57" s="36">
        <v>2</v>
      </c>
      <c r="E57" s="30"/>
      <c r="F57" s="31">
        <f>SUM(E57*D57)</f>
        <v>0</v>
      </c>
      <c r="G57" s="54"/>
    </row>
    <row r="58" spans="1:7">
      <c r="A58" s="11"/>
      <c r="B58" s="65" t="s">
        <v>69</v>
      </c>
      <c r="C58" s="35" t="s">
        <v>67</v>
      </c>
      <c r="D58" s="36">
        <v>2</v>
      </c>
      <c r="E58" s="30"/>
      <c r="F58" s="31">
        <f>SUM(E58*D58)</f>
        <v>0</v>
      </c>
      <c r="G58" s="54"/>
    </row>
    <row r="59" spans="1:7">
      <c r="A59" s="11">
        <v>2</v>
      </c>
      <c r="B59" s="65" t="s">
        <v>70</v>
      </c>
      <c r="C59" s="35"/>
      <c r="D59" s="36"/>
      <c r="E59" s="30"/>
      <c r="F59" s="31"/>
      <c r="G59" s="54"/>
    </row>
    <row r="60" spans="1:7">
      <c r="A60" s="11"/>
      <c r="B60" s="12" t="s">
        <v>71</v>
      </c>
      <c r="C60" s="35" t="s">
        <v>72</v>
      </c>
      <c r="D60" s="11">
        <v>3</v>
      </c>
      <c r="E60" s="53"/>
      <c r="F60" s="31">
        <f>SUM(E60*D60)</f>
        <v>0</v>
      </c>
      <c r="G60" s="54"/>
    </row>
    <row r="61" spans="1:7">
      <c r="A61" s="66"/>
      <c r="B61" s="67" t="s">
        <v>73</v>
      </c>
      <c r="C61" s="35" t="s">
        <v>67</v>
      </c>
      <c r="D61" s="66">
        <v>3</v>
      </c>
      <c r="E61" s="68"/>
      <c r="F61" s="69">
        <f>SUM(E61*D61)</f>
        <v>0</v>
      </c>
      <c r="G61" s="70"/>
    </row>
    <row r="62" spans="1:7">
      <c r="A62" s="66">
        <v>3</v>
      </c>
      <c r="B62" s="67" t="s">
        <v>74</v>
      </c>
      <c r="C62" s="35"/>
      <c r="D62" s="66"/>
      <c r="E62" s="68"/>
      <c r="F62" s="69"/>
      <c r="G62" s="70"/>
    </row>
    <row r="63" spans="1:7">
      <c r="A63" s="66"/>
      <c r="B63" s="12" t="s">
        <v>71</v>
      </c>
      <c r="C63" s="35" t="s">
        <v>72</v>
      </c>
      <c r="D63" s="11">
        <v>3</v>
      </c>
      <c r="E63" s="71"/>
      <c r="F63" s="69">
        <f>SUM(E63*D63)</f>
        <v>0</v>
      </c>
      <c r="G63" s="54"/>
    </row>
    <row r="64" spans="1:7">
      <c r="A64" s="66"/>
      <c r="B64" s="67" t="s">
        <v>75</v>
      </c>
      <c r="C64" s="35" t="s">
        <v>72</v>
      </c>
      <c r="D64" s="11">
        <v>3</v>
      </c>
      <c r="E64" s="71"/>
      <c r="F64" s="69">
        <f t="shared" ref="F64:F66" si="0">SUM(E64*D64)</f>
        <v>0</v>
      </c>
      <c r="G64" s="54"/>
    </row>
    <row r="65" spans="1:7">
      <c r="A65" s="66">
        <v>4</v>
      </c>
      <c r="B65" s="14" t="s">
        <v>76</v>
      </c>
      <c r="C65" s="52" t="s">
        <v>77</v>
      </c>
      <c r="D65" s="11">
        <v>1</v>
      </c>
      <c r="E65" s="71"/>
      <c r="F65" s="69">
        <f t="shared" si="0"/>
        <v>0</v>
      </c>
      <c r="G65" s="54" t="s">
        <v>78</v>
      </c>
    </row>
    <row r="66" spans="1:7">
      <c r="A66" s="66">
        <v>5</v>
      </c>
      <c r="B66" s="14" t="s">
        <v>79</v>
      </c>
      <c r="C66" s="52" t="s">
        <v>80</v>
      </c>
      <c r="D66" s="11">
        <v>1</v>
      </c>
      <c r="E66" s="71"/>
      <c r="F66" s="69">
        <f t="shared" si="0"/>
        <v>0</v>
      </c>
      <c r="G66" s="54"/>
    </row>
    <row r="67" spans="1:7">
      <c r="A67" s="66"/>
      <c r="B67" s="14"/>
      <c r="C67" s="52"/>
      <c r="D67" s="11"/>
      <c r="E67" s="71"/>
      <c r="F67" s="69"/>
      <c r="G67" s="54"/>
    </row>
    <row r="68" spans="1:7">
      <c r="A68" s="66"/>
      <c r="B68" s="14"/>
      <c r="C68" s="52"/>
      <c r="D68" s="11"/>
      <c r="E68" s="71"/>
      <c r="F68" s="69"/>
      <c r="G68" s="54"/>
    </row>
    <row r="69" spans="1:7">
      <c r="A69" s="66"/>
      <c r="B69" s="72"/>
      <c r="C69" s="52"/>
      <c r="D69" s="11"/>
      <c r="E69" s="71"/>
      <c r="F69" s="69"/>
      <c r="G69" s="73"/>
    </row>
    <row r="70" spans="1:7" ht="17.25" thickBot="1">
      <c r="A70" s="74"/>
      <c r="B70" s="75" t="s">
        <v>81</v>
      </c>
      <c r="C70" s="138">
        <f>SUM(F56:F69)</f>
        <v>0</v>
      </c>
      <c r="D70" s="136"/>
      <c r="E70" s="136"/>
      <c r="F70" s="136"/>
      <c r="G70" s="137"/>
    </row>
    <row r="71" spans="1:7" ht="17.25" thickBot="1">
      <c r="A71" s="76"/>
      <c r="B71" s="77"/>
      <c r="C71" s="78"/>
      <c r="D71" s="79"/>
      <c r="E71" s="79"/>
      <c r="F71" s="79"/>
      <c r="G71" s="79"/>
    </row>
    <row r="72" spans="1:7" ht="16.5">
      <c r="A72" s="130" t="s">
        <v>50</v>
      </c>
      <c r="B72" s="130"/>
      <c r="C72" s="130"/>
      <c r="D72" s="130"/>
      <c r="E72" s="130"/>
      <c r="F72" s="130"/>
      <c r="G72" s="130"/>
    </row>
    <row r="74" spans="1:7" ht="24.75">
      <c r="A74" s="131" t="s">
        <v>0</v>
      </c>
      <c r="B74" s="131"/>
      <c r="C74" s="131"/>
      <c r="D74" s="131"/>
      <c r="E74" s="131"/>
      <c r="F74" s="131"/>
      <c r="G74" s="131"/>
    </row>
    <row r="75" spans="1:7" ht="16.5">
      <c r="A75" s="132" t="s">
        <v>1</v>
      </c>
      <c r="B75" s="132"/>
      <c r="C75" s="132"/>
      <c r="D75" s="132"/>
      <c r="E75" s="132"/>
      <c r="F75" s="132"/>
      <c r="G75" s="132"/>
    </row>
    <row r="76" spans="1:7" s="3" customFormat="1" ht="16.5">
      <c r="A76" s="2" t="s">
        <v>51</v>
      </c>
    </row>
    <row r="77" spans="1:7" s="3" customFormat="1" ht="16.5">
      <c r="A77" s="2" t="s">
        <v>52</v>
      </c>
    </row>
    <row r="78" spans="1:7" s="3" customFormat="1" ht="16.5">
      <c r="A78" s="2" t="s">
        <v>53</v>
      </c>
    </row>
    <row r="79" spans="1:7" s="3" customFormat="1" ht="16.5">
      <c r="A79" s="133" t="s">
        <v>82</v>
      </c>
      <c r="B79" s="133"/>
      <c r="C79" s="133"/>
      <c r="D79" s="133"/>
      <c r="E79" s="133"/>
      <c r="F79" s="133"/>
      <c r="G79" s="133"/>
    </row>
    <row r="80" spans="1:7" s="3" customFormat="1" ht="16.5">
      <c r="A80" s="2" t="s">
        <v>54</v>
      </c>
      <c r="G80" s="3" t="s">
        <v>83</v>
      </c>
    </row>
    <row r="81" spans="1:7">
      <c r="A81" s="134" t="s">
        <v>8</v>
      </c>
      <c r="B81" s="134"/>
      <c r="C81" s="51" t="s">
        <v>9</v>
      </c>
      <c r="D81" s="51" t="s">
        <v>10</v>
      </c>
      <c r="E81" s="51" t="s">
        <v>11</v>
      </c>
      <c r="F81" s="51" t="s">
        <v>12</v>
      </c>
      <c r="G81" s="51" t="s">
        <v>13</v>
      </c>
    </row>
    <row r="82" spans="1:7">
      <c r="A82" s="11" t="s">
        <v>84</v>
      </c>
      <c r="B82" s="14" t="s">
        <v>85</v>
      </c>
      <c r="C82" s="52"/>
      <c r="D82" s="11"/>
      <c r="E82" s="53"/>
      <c r="F82" s="53"/>
      <c r="G82" s="54"/>
    </row>
    <row r="83" spans="1:7">
      <c r="A83" s="11">
        <v>1</v>
      </c>
      <c r="B83" s="80" t="s">
        <v>86</v>
      </c>
      <c r="C83" s="81"/>
      <c r="D83" s="82"/>
      <c r="E83" s="30"/>
      <c r="F83" s="83"/>
      <c r="G83" s="84" t="s">
        <v>87</v>
      </c>
    </row>
    <row r="84" spans="1:7">
      <c r="A84" s="11"/>
      <c r="B84" s="85" t="s">
        <v>88</v>
      </c>
      <c r="C84" s="81" t="s">
        <v>89</v>
      </c>
      <c r="D84" s="82">
        <v>50</v>
      </c>
      <c r="E84" s="30"/>
      <c r="F84" s="83">
        <f>E84*D84</f>
        <v>0</v>
      </c>
      <c r="G84" s="84"/>
    </row>
    <row r="85" spans="1:7">
      <c r="A85" s="11"/>
      <c r="B85" s="85" t="s">
        <v>90</v>
      </c>
      <c r="C85" s="81" t="s">
        <v>89</v>
      </c>
      <c r="D85" s="81">
        <v>52</v>
      </c>
      <c r="E85" s="30"/>
      <c r="F85" s="83">
        <f>E85*D85</f>
        <v>0</v>
      </c>
      <c r="G85" s="84"/>
    </row>
    <row r="86" spans="1:7">
      <c r="A86" s="11">
        <v>2</v>
      </c>
      <c r="B86" s="86" t="s">
        <v>91</v>
      </c>
      <c r="C86" s="81"/>
      <c r="D86" s="87"/>
      <c r="E86" s="30"/>
      <c r="F86" s="83">
        <f t="shared" ref="F86:F112" si="1">E86*D86</f>
        <v>0</v>
      </c>
      <c r="G86" s="84" t="s">
        <v>92</v>
      </c>
    </row>
    <row r="87" spans="1:7">
      <c r="A87" s="11"/>
      <c r="B87" s="85" t="s">
        <v>93</v>
      </c>
      <c r="C87" s="81" t="s">
        <v>94</v>
      </c>
      <c r="D87" s="87">
        <v>14</v>
      </c>
      <c r="E87" s="30"/>
      <c r="F87" s="83">
        <f t="shared" si="1"/>
        <v>0</v>
      </c>
      <c r="G87" s="84"/>
    </row>
    <row r="88" spans="1:7">
      <c r="A88" s="11"/>
      <c r="B88" s="85" t="s">
        <v>95</v>
      </c>
      <c r="C88" s="81" t="s">
        <v>94</v>
      </c>
      <c r="D88" s="81">
        <v>8</v>
      </c>
      <c r="E88" s="88"/>
      <c r="F88" s="83">
        <f t="shared" si="1"/>
        <v>0</v>
      </c>
      <c r="G88" s="84"/>
    </row>
    <row r="89" spans="1:7">
      <c r="A89" s="11">
        <v>3</v>
      </c>
      <c r="B89" s="85" t="s">
        <v>96</v>
      </c>
      <c r="C89" s="81"/>
      <c r="D89" s="81"/>
      <c r="E89" s="30"/>
      <c r="F89" s="83">
        <f t="shared" si="1"/>
        <v>0</v>
      </c>
      <c r="G89" s="84" t="s">
        <v>97</v>
      </c>
    </row>
    <row r="90" spans="1:7">
      <c r="A90" s="11"/>
      <c r="B90" s="85" t="s">
        <v>88</v>
      </c>
      <c r="C90" s="81" t="s">
        <v>98</v>
      </c>
      <c r="D90" s="82">
        <v>10</v>
      </c>
      <c r="E90" s="30"/>
      <c r="F90" s="83">
        <f t="shared" si="1"/>
        <v>0</v>
      </c>
      <c r="G90" s="84"/>
    </row>
    <row r="91" spans="1:7">
      <c r="A91" s="11"/>
      <c r="B91" s="85" t="s">
        <v>99</v>
      </c>
      <c r="C91" s="81" t="s">
        <v>100</v>
      </c>
      <c r="D91" s="82">
        <v>10</v>
      </c>
      <c r="E91" s="30"/>
      <c r="F91" s="83">
        <f t="shared" si="1"/>
        <v>0</v>
      </c>
      <c r="G91" s="84"/>
    </row>
    <row r="92" spans="1:7">
      <c r="A92" s="11">
        <v>4</v>
      </c>
      <c r="B92" s="85" t="s">
        <v>101</v>
      </c>
      <c r="C92" s="89"/>
      <c r="D92" s="89"/>
      <c r="E92" s="30"/>
      <c r="F92" s="83"/>
      <c r="G92" s="84" t="s">
        <v>92</v>
      </c>
    </row>
    <row r="93" spans="1:7">
      <c r="A93" s="11"/>
      <c r="B93" s="85" t="s">
        <v>88</v>
      </c>
      <c r="C93" s="81" t="s">
        <v>94</v>
      </c>
      <c r="D93" s="90">
        <v>3</v>
      </c>
      <c r="E93" s="30"/>
      <c r="F93" s="83">
        <f t="shared" si="1"/>
        <v>0</v>
      </c>
      <c r="G93" s="84"/>
    </row>
    <row r="94" spans="1:7">
      <c r="A94" s="11"/>
      <c r="B94" s="85" t="s">
        <v>99</v>
      </c>
      <c r="C94" s="81" t="s">
        <v>98</v>
      </c>
      <c r="D94" s="82">
        <v>3</v>
      </c>
      <c r="E94" s="30"/>
      <c r="F94" s="83">
        <f t="shared" si="1"/>
        <v>0</v>
      </c>
      <c r="G94" s="84"/>
    </row>
    <row r="95" spans="1:7">
      <c r="A95" s="11">
        <v>5</v>
      </c>
      <c r="B95" s="85" t="s">
        <v>102</v>
      </c>
      <c r="C95" s="91"/>
      <c r="D95" s="82"/>
      <c r="E95" s="30"/>
      <c r="F95" s="83">
        <f t="shared" si="1"/>
        <v>0</v>
      </c>
      <c r="G95" s="84" t="s">
        <v>103</v>
      </c>
    </row>
    <row r="96" spans="1:7">
      <c r="A96" s="11"/>
      <c r="B96" s="85" t="s">
        <v>88</v>
      </c>
      <c r="C96" s="81" t="s">
        <v>100</v>
      </c>
      <c r="D96" s="89">
        <v>3</v>
      </c>
      <c r="E96" s="30"/>
      <c r="F96" s="83">
        <f t="shared" si="1"/>
        <v>0</v>
      </c>
      <c r="G96" s="84"/>
    </row>
    <row r="97" spans="1:7">
      <c r="A97" s="11"/>
      <c r="B97" s="85" t="s">
        <v>99</v>
      </c>
      <c r="C97" s="81" t="s">
        <v>100</v>
      </c>
      <c r="D97" s="82">
        <v>3</v>
      </c>
      <c r="E97" s="30"/>
      <c r="F97" s="83">
        <f t="shared" si="1"/>
        <v>0</v>
      </c>
      <c r="G97" s="84"/>
    </row>
    <row r="98" spans="1:7">
      <c r="A98" s="11">
        <v>6</v>
      </c>
      <c r="B98" s="85" t="s">
        <v>104</v>
      </c>
      <c r="C98" s="91"/>
      <c r="D98" s="82"/>
      <c r="E98" s="30"/>
      <c r="F98" s="83"/>
      <c r="G98" s="84" t="s">
        <v>92</v>
      </c>
    </row>
    <row r="99" spans="1:7">
      <c r="A99" s="11"/>
      <c r="B99" s="85" t="s">
        <v>105</v>
      </c>
      <c r="C99" s="81" t="s">
        <v>98</v>
      </c>
      <c r="D99" s="82">
        <v>16</v>
      </c>
      <c r="E99" s="30"/>
      <c r="F99" s="83">
        <f t="shared" si="1"/>
        <v>0</v>
      </c>
      <c r="G99" s="84"/>
    </row>
    <row r="100" spans="1:7">
      <c r="A100" s="11">
        <v>7</v>
      </c>
      <c r="B100" s="85" t="s">
        <v>106</v>
      </c>
      <c r="C100" s="81" t="s">
        <v>100</v>
      </c>
      <c r="D100" s="82">
        <v>8</v>
      </c>
      <c r="E100" s="30"/>
      <c r="F100" s="83">
        <f t="shared" si="1"/>
        <v>0</v>
      </c>
      <c r="G100" s="84"/>
    </row>
    <row r="101" spans="1:7" ht="28.5">
      <c r="A101" s="11">
        <v>8</v>
      </c>
      <c r="B101" s="85" t="s">
        <v>107</v>
      </c>
      <c r="C101" s="81" t="s">
        <v>98</v>
      </c>
      <c r="D101" s="82">
        <v>20</v>
      </c>
      <c r="E101" s="30"/>
      <c r="F101" s="83">
        <f t="shared" si="1"/>
        <v>0</v>
      </c>
      <c r="G101" s="84"/>
    </row>
    <row r="102" spans="1:7">
      <c r="A102" s="11">
        <v>9</v>
      </c>
      <c r="B102" s="85" t="s">
        <v>108</v>
      </c>
      <c r="C102" s="92"/>
      <c r="D102" s="93"/>
      <c r="E102" s="30"/>
      <c r="F102" s="83"/>
      <c r="G102" s="84" t="s">
        <v>109</v>
      </c>
    </row>
    <row r="103" spans="1:7">
      <c r="A103" s="11"/>
      <c r="B103" s="85" t="s">
        <v>110</v>
      </c>
      <c r="C103" s="81" t="s">
        <v>89</v>
      </c>
      <c r="D103" s="82">
        <v>50</v>
      </c>
      <c r="E103" s="30"/>
      <c r="F103" s="83">
        <f t="shared" si="1"/>
        <v>0</v>
      </c>
      <c r="G103" s="84"/>
    </row>
    <row r="104" spans="1:7">
      <c r="A104" s="11"/>
      <c r="B104" s="85" t="s">
        <v>111</v>
      </c>
      <c r="C104" s="81" t="s">
        <v>89</v>
      </c>
      <c r="D104" s="81">
        <v>52</v>
      </c>
      <c r="E104" s="30"/>
      <c r="F104" s="83">
        <f t="shared" si="1"/>
        <v>0</v>
      </c>
      <c r="G104" s="84"/>
    </row>
    <row r="105" spans="1:7">
      <c r="A105" s="11">
        <v>10</v>
      </c>
      <c r="B105" s="85" t="s">
        <v>112</v>
      </c>
      <c r="C105" s="91" t="s">
        <v>113</v>
      </c>
      <c r="D105" s="82">
        <v>1</v>
      </c>
      <c r="E105" s="30"/>
      <c r="F105" s="83">
        <f t="shared" si="1"/>
        <v>0</v>
      </c>
      <c r="G105" s="84"/>
    </row>
    <row r="106" spans="1:7">
      <c r="A106" s="11">
        <v>11</v>
      </c>
      <c r="B106" s="85" t="s">
        <v>114</v>
      </c>
      <c r="C106" s="91" t="s">
        <v>113</v>
      </c>
      <c r="D106" s="82">
        <v>1</v>
      </c>
      <c r="E106" s="30"/>
      <c r="F106" s="83">
        <f t="shared" si="1"/>
        <v>0</v>
      </c>
      <c r="G106" s="84"/>
    </row>
    <row r="107" spans="1:7">
      <c r="A107" s="11">
        <v>12</v>
      </c>
      <c r="B107" s="85" t="s">
        <v>115</v>
      </c>
      <c r="C107" s="91" t="s">
        <v>77</v>
      </c>
      <c r="D107" s="82">
        <v>1</v>
      </c>
      <c r="E107" s="30"/>
      <c r="F107" s="83">
        <f t="shared" si="1"/>
        <v>0</v>
      </c>
      <c r="G107" s="84"/>
    </row>
    <row r="108" spans="1:7">
      <c r="A108" s="11">
        <v>13</v>
      </c>
      <c r="B108" s="85" t="s">
        <v>116</v>
      </c>
      <c r="C108" s="91" t="s">
        <v>80</v>
      </c>
      <c r="D108" s="82">
        <v>1</v>
      </c>
      <c r="E108" s="30"/>
      <c r="F108" s="83">
        <f t="shared" si="1"/>
        <v>0</v>
      </c>
      <c r="G108" s="84"/>
    </row>
    <row r="109" spans="1:7">
      <c r="A109" s="11">
        <v>14</v>
      </c>
      <c r="B109" s="85" t="s">
        <v>117</v>
      </c>
      <c r="C109" s="91" t="s">
        <v>80</v>
      </c>
      <c r="D109" s="82">
        <v>1</v>
      </c>
      <c r="E109" s="30"/>
      <c r="F109" s="83">
        <f t="shared" si="1"/>
        <v>0</v>
      </c>
      <c r="G109" s="84"/>
    </row>
    <row r="110" spans="1:7">
      <c r="A110" s="11">
        <v>15</v>
      </c>
      <c r="B110" s="85" t="s">
        <v>118</v>
      </c>
      <c r="C110" s="91" t="s">
        <v>77</v>
      </c>
      <c r="D110" s="82">
        <v>1</v>
      </c>
      <c r="E110" s="30"/>
      <c r="F110" s="83">
        <f t="shared" si="1"/>
        <v>0</v>
      </c>
      <c r="G110" s="84"/>
    </row>
    <row r="111" spans="1:7">
      <c r="A111" s="11">
        <v>16</v>
      </c>
      <c r="B111" s="85" t="s">
        <v>119</v>
      </c>
      <c r="C111" s="91" t="s">
        <v>80</v>
      </c>
      <c r="D111" s="82">
        <v>1</v>
      </c>
      <c r="E111" s="30"/>
      <c r="F111" s="83">
        <f t="shared" si="1"/>
        <v>0</v>
      </c>
      <c r="G111" s="84"/>
    </row>
    <row r="112" spans="1:7">
      <c r="A112" s="11">
        <v>17</v>
      </c>
      <c r="B112" s="85" t="s">
        <v>120</v>
      </c>
      <c r="C112" s="91" t="s">
        <v>80</v>
      </c>
      <c r="D112" s="82">
        <v>1</v>
      </c>
      <c r="E112" s="30"/>
      <c r="F112" s="83">
        <f t="shared" si="1"/>
        <v>0</v>
      </c>
      <c r="G112" s="84"/>
    </row>
    <row r="113" spans="1:7">
      <c r="A113" s="11"/>
      <c r="B113" s="85"/>
      <c r="C113" s="91"/>
      <c r="D113" s="82"/>
      <c r="E113" s="30"/>
      <c r="F113" s="83"/>
      <c r="G113" s="84"/>
    </row>
    <row r="114" spans="1:7">
      <c r="A114" s="11"/>
      <c r="B114" s="40"/>
      <c r="C114" s="91"/>
      <c r="D114" s="82"/>
      <c r="E114" s="30"/>
      <c r="F114" s="83"/>
      <c r="G114" s="84"/>
    </row>
    <row r="115" spans="1:7">
      <c r="A115" s="11"/>
      <c r="B115" s="85"/>
      <c r="C115" s="91"/>
      <c r="D115" s="82"/>
      <c r="E115" s="30"/>
      <c r="F115" s="83"/>
      <c r="G115" s="84"/>
    </row>
    <row r="116" spans="1:7">
      <c r="A116" s="11"/>
      <c r="B116" s="94"/>
      <c r="C116" s="11"/>
      <c r="D116" s="11"/>
      <c r="E116" s="95"/>
      <c r="F116" s="96"/>
      <c r="G116" s="97"/>
    </row>
    <row r="117" spans="1:7" ht="16.5" thickBot="1">
      <c r="A117" s="11"/>
      <c r="B117" s="98" t="s">
        <v>62</v>
      </c>
      <c r="C117" s="52"/>
      <c r="D117" s="11"/>
      <c r="E117" s="99"/>
      <c r="F117" s="99">
        <f>SUM(F83:F116)</f>
        <v>0</v>
      </c>
      <c r="G117" s="54"/>
    </row>
    <row r="118" spans="1:7" ht="16.5">
      <c r="A118" s="130" t="s">
        <v>121</v>
      </c>
      <c r="B118" s="130"/>
      <c r="C118" s="130"/>
      <c r="D118" s="130"/>
      <c r="E118" s="130"/>
      <c r="F118" s="130"/>
      <c r="G118" s="130"/>
    </row>
    <row r="120" spans="1:7" ht="24.75">
      <c r="A120" s="131" t="s">
        <v>0</v>
      </c>
      <c r="B120" s="131"/>
      <c r="C120" s="131"/>
      <c r="D120" s="131"/>
      <c r="E120" s="131"/>
      <c r="F120" s="131"/>
      <c r="G120" s="131"/>
    </row>
    <row r="121" spans="1:7" ht="16.5">
      <c r="A121" s="132" t="s">
        <v>1</v>
      </c>
      <c r="B121" s="132"/>
      <c r="C121" s="132"/>
      <c r="D121" s="132"/>
      <c r="E121" s="132"/>
      <c r="F121" s="132"/>
      <c r="G121" s="132"/>
    </row>
    <row r="122" spans="1:7" s="3" customFormat="1" ht="16.5">
      <c r="A122" s="2" t="s">
        <v>122</v>
      </c>
    </row>
    <row r="123" spans="1:7" s="3" customFormat="1" ht="16.5">
      <c r="A123" s="2" t="s">
        <v>52</v>
      </c>
    </row>
    <row r="124" spans="1:7" s="3" customFormat="1" ht="16.5">
      <c r="A124" s="2" t="s">
        <v>53</v>
      </c>
    </row>
    <row r="125" spans="1:7" s="3" customFormat="1" ht="16.5">
      <c r="A125" s="133" t="s">
        <v>82</v>
      </c>
      <c r="B125" s="133"/>
      <c r="C125" s="133"/>
      <c r="D125" s="133"/>
      <c r="E125" s="133"/>
      <c r="F125" s="133"/>
      <c r="G125" s="133"/>
    </row>
    <row r="126" spans="1:7" s="3" customFormat="1" ht="16.5">
      <c r="A126" s="2" t="s">
        <v>54</v>
      </c>
      <c r="G126" s="3" t="s">
        <v>83</v>
      </c>
    </row>
    <row r="127" spans="1:7">
      <c r="A127" s="134" t="s">
        <v>8</v>
      </c>
      <c r="B127" s="134"/>
      <c r="C127" s="51" t="s">
        <v>9</v>
      </c>
      <c r="D127" s="51" t="s">
        <v>10</v>
      </c>
      <c r="E127" s="51" t="s">
        <v>11</v>
      </c>
      <c r="F127" s="51" t="s">
        <v>12</v>
      </c>
      <c r="G127" s="51" t="s">
        <v>13</v>
      </c>
    </row>
    <row r="128" spans="1:7">
      <c r="A128" s="11" t="s">
        <v>22</v>
      </c>
      <c r="B128" s="100" t="s">
        <v>123</v>
      </c>
      <c r="C128" s="52"/>
      <c r="D128" s="11"/>
      <c r="E128" s="99"/>
      <c r="F128" s="101"/>
      <c r="G128" s="97"/>
    </row>
    <row r="129" spans="1:7">
      <c r="A129" s="39">
        <v>1</v>
      </c>
      <c r="B129" s="102" t="s">
        <v>124</v>
      </c>
      <c r="C129" s="103" t="s">
        <v>100</v>
      </c>
      <c r="D129" s="104">
        <v>1</v>
      </c>
      <c r="E129" s="30"/>
      <c r="F129" s="99">
        <f>E129*D129</f>
        <v>0</v>
      </c>
      <c r="G129" s="105"/>
    </row>
    <row r="130" spans="1:7">
      <c r="A130" s="39"/>
      <c r="B130" s="106" t="s">
        <v>125</v>
      </c>
      <c r="C130" s="103" t="s">
        <v>98</v>
      </c>
      <c r="D130" s="107">
        <v>1</v>
      </c>
      <c r="E130" s="108"/>
      <c r="F130" s="109"/>
      <c r="G130" s="105" t="s">
        <v>126</v>
      </c>
    </row>
    <row r="131" spans="1:7">
      <c r="A131" s="11"/>
      <c r="B131" s="102" t="s">
        <v>127</v>
      </c>
      <c r="C131" s="103" t="s">
        <v>98</v>
      </c>
      <c r="D131" s="104">
        <v>4</v>
      </c>
      <c r="E131" s="30"/>
      <c r="F131" s="99"/>
      <c r="G131" s="105" t="s">
        <v>128</v>
      </c>
    </row>
    <row r="132" spans="1:7">
      <c r="A132" s="11"/>
      <c r="B132" s="102" t="s">
        <v>129</v>
      </c>
      <c r="C132" s="103" t="s">
        <v>98</v>
      </c>
      <c r="D132" s="104">
        <v>3</v>
      </c>
      <c r="E132" s="30"/>
      <c r="F132" s="99"/>
      <c r="G132" s="105" t="s">
        <v>128</v>
      </c>
    </row>
    <row r="133" spans="1:7">
      <c r="A133" s="11"/>
      <c r="B133" s="102" t="s">
        <v>130</v>
      </c>
      <c r="C133" s="91" t="s">
        <v>80</v>
      </c>
      <c r="D133" s="104">
        <v>1</v>
      </c>
      <c r="E133" s="110"/>
      <c r="F133" s="99"/>
      <c r="G133" s="105"/>
    </row>
    <row r="134" spans="1:7">
      <c r="A134" s="11">
        <v>2</v>
      </c>
      <c r="B134" s="102" t="s">
        <v>131</v>
      </c>
      <c r="C134" s="103"/>
      <c r="D134" s="104"/>
      <c r="E134" s="110"/>
      <c r="F134" s="99"/>
      <c r="G134" s="105" t="s">
        <v>132</v>
      </c>
    </row>
    <row r="135" spans="1:7">
      <c r="A135" s="11"/>
      <c r="B135" s="102" t="s">
        <v>133</v>
      </c>
      <c r="C135" s="103" t="s">
        <v>98</v>
      </c>
      <c r="D135" s="104">
        <v>3</v>
      </c>
      <c r="E135" s="30"/>
      <c r="F135" s="99"/>
      <c r="G135" s="105"/>
    </row>
    <row r="136" spans="1:7">
      <c r="A136" s="11"/>
      <c r="B136" s="102" t="s">
        <v>134</v>
      </c>
      <c r="C136" s="103" t="s">
        <v>98</v>
      </c>
      <c r="D136" s="104">
        <v>3</v>
      </c>
      <c r="E136" s="30"/>
      <c r="F136" s="99"/>
      <c r="G136" s="111"/>
    </row>
    <row r="137" spans="1:7" ht="28.5">
      <c r="A137" s="11">
        <v>3</v>
      </c>
      <c r="B137" s="102" t="s">
        <v>135</v>
      </c>
      <c r="C137" s="103" t="s">
        <v>80</v>
      </c>
      <c r="D137" s="104">
        <v>1</v>
      </c>
      <c r="E137" s="30"/>
      <c r="F137" s="99"/>
      <c r="G137" s="105"/>
    </row>
    <row r="138" spans="1:7">
      <c r="A138" s="11">
        <v>4</v>
      </c>
      <c r="B138" s="102" t="s">
        <v>136</v>
      </c>
      <c r="C138" s="103"/>
      <c r="D138" s="104"/>
      <c r="E138" s="30"/>
      <c r="F138" s="99"/>
      <c r="G138" s="105" t="s">
        <v>137</v>
      </c>
    </row>
    <row r="139" spans="1:7">
      <c r="A139" s="11"/>
      <c r="B139" s="106" t="s">
        <v>138</v>
      </c>
      <c r="C139" s="81" t="s">
        <v>89</v>
      </c>
      <c r="D139" s="107">
        <v>180</v>
      </c>
      <c r="E139" s="30"/>
      <c r="F139" s="99"/>
      <c r="G139" s="105"/>
    </row>
    <row r="140" spans="1:7">
      <c r="A140" s="11"/>
      <c r="B140" s="102" t="s">
        <v>139</v>
      </c>
      <c r="C140" s="81" t="s">
        <v>89</v>
      </c>
      <c r="D140" s="104">
        <v>840</v>
      </c>
      <c r="E140" s="30"/>
      <c r="F140" s="99"/>
      <c r="G140" s="105"/>
    </row>
    <row r="141" spans="1:7">
      <c r="A141" s="11"/>
      <c r="B141" s="102" t="s">
        <v>140</v>
      </c>
      <c r="C141" s="81" t="s">
        <v>89</v>
      </c>
      <c r="D141" s="104">
        <v>60</v>
      </c>
      <c r="E141" s="30"/>
      <c r="F141" s="99"/>
      <c r="G141" s="112"/>
    </row>
    <row r="142" spans="1:7">
      <c r="A142" s="11"/>
      <c r="B142" s="102" t="s">
        <v>141</v>
      </c>
      <c r="C142" s="81" t="s">
        <v>89</v>
      </c>
      <c r="D142" s="104">
        <v>60</v>
      </c>
      <c r="E142" s="30"/>
      <c r="F142" s="99"/>
      <c r="G142" s="105"/>
    </row>
    <row r="143" spans="1:7">
      <c r="A143" s="11">
        <v>5</v>
      </c>
      <c r="B143" s="102" t="s">
        <v>142</v>
      </c>
      <c r="C143" s="103"/>
      <c r="D143" s="104"/>
      <c r="E143" s="30"/>
      <c r="F143" s="99"/>
      <c r="G143" s="14"/>
    </row>
    <row r="144" spans="1:7">
      <c r="A144" s="11"/>
      <c r="B144" s="40" t="s">
        <v>143</v>
      </c>
      <c r="C144" s="81" t="s">
        <v>89</v>
      </c>
      <c r="D144" s="104">
        <v>40</v>
      </c>
      <c r="E144" s="30"/>
      <c r="F144" s="99"/>
      <c r="G144" s="14"/>
    </row>
    <row r="145" spans="1:7">
      <c r="A145" s="11"/>
      <c r="B145" s="113" t="s">
        <v>144</v>
      </c>
      <c r="C145" s="81" t="s">
        <v>89</v>
      </c>
      <c r="D145" s="104">
        <v>180</v>
      </c>
      <c r="E145" s="114"/>
      <c r="F145" s="99"/>
      <c r="G145" s="14"/>
    </row>
    <row r="146" spans="1:7">
      <c r="A146" s="115">
        <v>6</v>
      </c>
      <c r="B146" s="116" t="s">
        <v>145</v>
      </c>
      <c r="C146" s="103" t="s">
        <v>98</v>
      </c>
      <c r="D146" s="104">
        <v>2</v>
      </c>
      <c r="E146" s="117"/>
      <c r="F146" s="118"/>
      <c r="G146" s="20"/>
    </row>
    <row r="147" spans="1:7">
      <c r="A147" s="119">
        <v>7</v>
      </c>
      <c r="B147" s="120" t="s">
        <v>146</v>
      </c>
      <c r="C147" s="91" t="s">
        <v>80</v>
      </c>
      <c r="D147" s="104">
        <v>1</v>
      </c>
      <c r="E147" s="117"/>
      <c r="F147" s="121"/>
      <c r="G147" s="122"/>
    </row>
    <row r="148" spans="1:7">
      <c r="A148" s="39">
        <v>8</v>
      </c>
      <c r="B148" s="14" t="s">
        <v>147</v>
      </c>
      <c r="C148" s="91" t="s">
        <v>113</v>
      </c>
      <c r="D148" s="104">
        <v>1</v>
      </c>
      <c r="E148" s="114"/>
      <c r="F148" s="123"/>
      <c r="G148" s="124"/>
    </row>
    <row r="149" spans="1:7">
      <c r="A149" s="11">
        <v>9</v>
      </c>
      <c r="B149" s="14" t="s">
        <v>148</v>
      </c>
      <c r="C149" s="91" t="s">
        <v>80</v>
      </c>
      <c r="D149" s="104">
        <v>1</v>
      </c>
      <c r="E149" s="114"/>
      <c r="F149" s="123"/>
      <c r="G149" s="124"/>
    </row>
    <row r="150" spans="1:7">
      <c r="A150" s="39"/>
      <c r="B150" s="14"/>
      <c r="C150" s="52"/>
      <c r="D150" s="52"/>
      <c r="E150" s="114"/>
      <c r="F150" s="123"/>
      <c r="G150" s="124"/>
    </row>
    <row r="151" spans="1:7">
      <c r="A151" s="11"/>
      <c r="B151" s="14"/>
      <c r="C151" s="52"/>
      <c r="D151" s="52"/>
      <c r="E151" s="114"/>
      <c r="F151" s="123"/>
      <c r="G151" s="124"/>
    </row>
    <row r="152" spans="1:7">
      <c r="A152" s="39"/>
      <c r="B152" s="14"/>
      <c r="C152" s="52"/>
      <c r="D152" s="52"/>
      <c r="E152" s="114"/>
      <c r="F152" s="123"/>
      <c r="G152" s="124"/>
    </row>
    <row r="153" spans="1:7">
      <c r="A153" s="11"/>
      <c r="B153" s="102"/>
      <c r="C153" s="103"/>
      <c r="D153" s="104"/>
      <c r="E153" s="30"/>
      <c r="F153" s="123"/>
      <c r="G153" s="97"/>
    </row>
    <row r="154" spans="1:7">
      <c r="A154" s="39"/>
      <c r="B154" s="102"/>
      <c r="C154" s="103"/>
      <c r="D154" s="104"/>
      <c r="E154" s="30"/>
      <c r="F154" s="123"/>
      <c r="G154" s="97"/>
    </row>
    <row r="155" spans="1:7">
      <c r="A155" s="11"/>
      <c r="B155" s="102"/>
      <c r="C155" s="103"/>
      <c r="D155" s="104"/>
      <c r="E155" s="30"/>
      <c r="F155" s="123"/>
      <c r="G155" s="97"/>
    </row>
    <row r="156" spans="1:7">
      <c r="A156" s="39"/>
      <c r="B156" s="125"/>
      <c r="C156" s="103"/>
      <c r="D156" s="104"/>
      <c r="E156" s="30"/>
      <c r="F156" s="123"/>
      <c r="G156" s="54"/>
    </row>
    <row r="157" spans="1:7">
      <c r="A157" s="11"/>
      <c r="B157" s="102"/>
      <c r="C157" s="103"/>
      <c r="D157" s="104"/>
      <c r="E157" s="30"/>
      <c r="F157" s="123"/>
      <c r="G157" s="73"/>
    </row>
    <row r="158" spans="1:7">
      <c r="A158" s="39"/>
      <c r="B158" s="102"/>
      <c r="C158" s="103"/>
      <c r="D158" s="104"/>
      <c r="E158" s="30"/>
      <c r="F158" s="123"/>
      <c r="G158" s="73"/>
    </row>
    <row r="159" spans="1:7">
      <c r="A159" s="11"/>
      <c r="B159" s="102"/>
      <c r="C159" s="103"/>
      <c r="D159" s="104"/>
      <c r="E159" s="30"/>
      <c r="F159" s="123"/>
      <c r="G159" s="73"/>
    </row>
    <row r="160" spans="1:7">
      <c r="A160" s="39"/>
      <c r="B160" s="102"/>
      <c r="C160" s="103"/>
      <c r="D160" s="104"/>
      <c r="E160" s="30"/>
      <c r="F160" s="123"/>
      <c r="G160" s="73"/>
    </row>
    <row r="161" spans="1:7">
      <c r="A161" s="11"/>
      <c r="B161" s="102"/>
      <c r="C161" s="103"/>
      <c r="D161" s="104"/>
      <c r="E161" s="30"/>
      <c r="F161" s="123"/>
      <c r="G161" s="73"/>
    </row>
    <row r="162" spans="1:7">
      <c r="A162" s="39"/>
      <c r="B162" s="102"/>
      <c r="C162" s="103"/>
      <c r="D162" s="104"/>
      <c r="E162" s="30"/>
      <c r="F162" s="123"/>
      <c r="G162" s="73"/>
    </row>
    <row r="163" spans="1:7">
      <c r="A163" s="33"/>
      <c r="B163" s="72"/>
      <c r="C163" s="126"/>
      <c r="D163" s="127"/>
      <c r="E163" s="128"/>
      <c r="F163" s="129"/>
      <c r="G163" s="73"/>
    </row>
    <row r="164" spans="1:7" ht="17.25" thickBot="1">
      <c r="A164" s="74"/>
      <c r="B164" s="75" t="s">
        <v>62</v>
      </c>
      <c r="C164" s="135">
        <f>SUM(F129:F162)</f>
        <v>0</v>
      </c>
      <c r="D164" s="136"/>
      <c r="E164" s="136"/>
      <c r="F164" s="136"/>
      <c r="G164" s="137"/>
    </row>
    <row r="165" spans="1:7" ht="16.5">
      <c r="A165" s="130" t="s">
        <v>50</v>
      </c>
      <c r="B165" s="130"/>
      <c r="C165" s="130"/>
      <c r="D165" s="130"/>
      <c r="E165" s="130"/>
      <c r="F165" s="130"/>
      <c r="G165" s="130"/>
    </row>
    <row r="166" spans="1:7" ht="16.5">
      <c r="A166" s="3"/>
      <c r="B166" s="3"/>
      <c r="C166" s="3"/>
      <c r="D166" s="3"/>
      <c r="E166" s="3"/>
      <c r="F166" s="3"/>
      <c r="G166" s="3"/>
    </row>
  </sheetData>
  <protectedRanges>
    <protectedRange password="CE28" sqref="D34 D15:D16" name="範圍1_2_1_3_1_1"/>
    <protectedRange password="CE28" sqref="C35 C37 C17" name="範圍1_2_1_3_1_1_1"/>
    <protectedRange sqref="E34:E35 E15:E17" name="範圍1_1_1_1_2_1"/>
  </protectedRanges>
  <mergeCells count="31">
    <mergeCell ref="C38:G38"/>
    <mergeCell ref="A1:G1"/>
    <mergeCell ref="A2:G2"/>
    <mergeCell ref="A6:G6"/>
    <mergeCell ref="A8:B8"/>
    <mergeCell ref="B26:G26"/>
    <mergeCell ref="B27:G27"/>
    <mergeCell ref="B28:G28"/>
    <mergeCell ref="B29:G29"/>
    <mergeCell ref="B30:G30"/>
    <mergeCell ref="B31:G31"/>
    <mergeCell ref="C36:G36"/>
    <mergeCell ref="A81:B81"/>
    <mergeCell ref="A39:G39"/>
    <mergeCell ref="A41:G41"/>
    <mergeCell ref="A42:G42"/>
    <mergeCell ref="A46:G46"/>
    <mergeCell ref="A48:B48"/>
    <mergeCell ref="C53:G53"/>
    <mergeCell ref="C70:G70"/>
    <mergeCell ref="A72:G72"/>
    <mergeCell ref="A74:G74"/>
    <mergeCell ref="A75:G75"/>
    <mergeCell ref="A79:G79"/>
    <mergeCell ref="A165:G165"/>
    <mergeCell ref="A118:G118"/>
    <mergeCell ref="A120:G120"/>
    <mergeCell ref="A121:G121"/>
    <mergeCell ref="A125:G125"/>
    <mergeCell ref="A127:B127"/>
    <mergeCell ref="C164:G164"/>
  </mergeCells>
  <phoneticPr fontId="3" type="noConversion"/>
  <pageMargins left="0.25" right="0.25" top="0.75" bottom="0.75" header="0.3" footer="0.3"/>
  <pageSetup paperSize="9" fitToHeight="0" orientation="portrait" r:id="rId1"/>
  <rowBreaks count="3" manualBreakCount="3">
    <brk id="39" max="6" man="1"/>
    <brk id="72" max="6" man="1"/>
    <brk id="11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工作表2</vt:lpstr>
      <vt:lpstr>工作表2!Print_Area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。聯合採購室翁倩婷</dc:creator>
  <cp:lastModifiedBy>。聯合採購室翁倩婷</cp:lastModifiedBy>
  <dcterms:created xsi:type="dcterms:W3CDTF">2026-07-22T05:25:29Z</dcterms:created>
  <dcterms:modified xsi:type="dcterms:W3CDTF">2026-07-30T03:12:02Z</dcterms:modified>
</cp:coreProperties>
</file>